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Users\heida\Desktop\Dæmaskjöl\wiki\"/>
    </mc:Choice>
  </mc:AlternateContent>
  <xr:revisionPtr revIDLastSave="0" documentId="13_ncr:1_{D3906546-A115-439D-B7FB-B5DD1AFD7FEC}" xr6:coauthVersionLast="47" xr6:coauthVersionMax="47" xr10:uidLastSave="{00000000-0000-0000-0000-000000000000}"/>
  <bookViews>
    <workbookView xWindow="-35540" yWindow="970" windowWidth="35550" windowHeight="18920" activeTab="1" xr2:uid="{00000000-000D-0000-FFFF-FFFF00000000}"/>
  </bookViews>
  <sheets>
    <sheet name="Turnover" sheetId="2" r:id="rId1"/>
    <sheet name="DailyAverage" sheetId="4" r:id="rId2"/>
    <sheet name="TotalStandardMarket" sheetId="6" r:id="rId3"/>
    <sheet name="All trades" sheetId="5" r:id="rId4"/>
  </sheets>
  <definedNames>
    <definedName name="GeniusQuery_1" localSheetId="3">'All trades'!$B$12:$AB$1270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5" l="1"/>
  <c r="C7" i="6"/>
  <c r="C37" i="2"/>
  <c r="C7" i="2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12" i="4"/>
  <c r="C7" i="4" a="1"/>
  <c r="C7" i="4" s="1"/>
  <c r="C6" i="4" s="1"/>
  <c r="F16" i="6" l="1"/>
  <c r="F20" i="6"/>
  <c r="F13" i="6"/>
  <c r="F17" i="6"/>
  <c r="F21" i="6"/>
  <c r="F14" i="6"/>
  <c r="F18" i="6"/>
  <c r="F15" i="6"/>
  <c r="F19" i="6"/>
  <c r="C6" i="6"/>
  <c r="D14" i="6" s="1"/>
  <c r="C30" i="4"/>
  <c r="D27" i="4"/>
  <c r="D15" i="4"/>
  <c r="C25" i="4"/>
  <c r="C21" i="4"/>
  <c r="C17" i="4"/>
  <c r="C13" i="4"/>
  <c r="D30" i="4"/>
  <c r="D26" i="4"/>
  <c r="D22" i="4"/>
  <c r="D18" i="4"/>
  <c r="D14" i="4"/>
  <c r="C28" i="4"/>
  <c r="C24" i="4"/>
  <c r="C20" i="4"/>
  <c r="C16" i="4"/>
  <c r="C12" i="4"/>
  <c r="D29" i="4"/>
  <c r="D25" i="4"/>
  <c r="D21" i="4"/>
  <c r="D17" i="4"/>
  <c r="D13" i="4"/>
  <c r="C26" i="4"/>
  <c r="C22" i="4"/>
  <c r="C18" i="4"/>
  <c r="C14" i="4"/>
  <c r="D31" i="4"/>
  <c r="D23" i="4"/>
  <c r="D19" i="4"/>
  <c r="C29" i="4"/>
  <c r="C31" i="4"/>
  <c r="C27" i="4"/>
  <c r="C23" i="4"/>
  <c r="C19" i="4"/>
  <c r="C15" i="4"/>
  <c r="D12" i="4"/>
  <c r="D28" i="4"/>
  <c r="D24" i="4"/>
  <c r="D20" i="4"/>
  <c r="D16" i="4"/>
  <c r="C6" i="5"/>
  <c r="E16" i="6" l="1"/>
  <c r="E20" i="6"/>
  <c r="E17" i="6"/>
  <c r="E21" i="6"/>
  <c r="E14" i="6"/>
  <c r="E18" i="6"/>
  <c r="E13" i="6"/>
  <c r="E15" i="6"/>
  <c r="E19" i="6"/>
  <c r="D18" i="6"/>
  <c r="D15" i="6"/>
  <c r="D21" i="6"/>
  <c r="D19" i="6"/>
  <c r="P9" i="4" a="1"/>
  <c r="P9" i="4" s="1"/>
  <c r="D17" i="6"/>
  <c r="D20" i="6"/>
  <c r="D16" i="6"/>
  <c r="D13" i="6"/>
  <c r="C15" i="6"/>
  <c r="C14" i="6"/>
  <c r="C18" i="6"/>
  <c r="C13" i="6"/>
  <c r="C17" i="6"/>
  <c r="C21" i="6"/>
  <c r="C16" i="6"/>
  <c r="C20" i="6"/>
  <c r="C19" i="6"/>
  <c r="E41" i="2"/>
  <c r="E42" i="2" s="1"/>
  <c r="C36" i="2" l="1"/>
  <c r="E43" i="2" l="1"/>
  <c r="E55" i="2"/>
  <c r="E49" i="2"/>
  <c r="E61" i="2"/>
  <c r="E58" i="2"/>
  <c r="E54" i="2"/>
  <c r="E52" i="2"/>
  <c r="E48" i="2"/>
  <c r="E46" i="2"/>
  <c r="E59" i="2"/>
  <c r="E44" i="2"/>
  <c r="E57" i="2"/>
  <c r="E53" i="2"/>
  <c r="E51" i="2"/>
  <c r="E47" i="2"/>
  <c r="E45" i="2"/>
  <c r="E60" i="2"/>
  <c r="E56" i="2"/>
  <c r="E50" i="2"/>
  <c r="E62" i="2" l="1"/>
  <c r="F52" i="2" l="1"/>
  <c r="F44" i="2"/>
  <c r="F50" i="2"/>
  <c r="F46" i="2"/>
  <c r="F54" i="2"/>
  <c r="F43" i="2"/>
  <c r="F51" i="2"/>
  <c r="F53" i="2"/>
  <c r="F59" i="2"/>
  <c r="F60" i="2"/>
  <c r="F61" i="2"/>
  <c r="F56" i="2"/>
  <c r="F55" i="2"/>
  <c r="F47" i="2"/>
  <c r="F57" i="2"/>
  <c r="F48" i="2"/>
  <c r="F58" i="2"/>
  <c r="F49" i="2"/>
  <c r="F45" i="2"/>
  <c r="F62" i="2" l="1"/>
  <c r="C6" i="2" l="1"/>
  <c r="H12" i="2" s="1"/>
  <c r="K13" i="2" l="1"/>
  <c r="K18" i="2"/>
  <c r="K24" i="2"/>
  <c r="K28" i="2"/>
  <c r="K12" i="2"/>
  <c r="K14" i="2"/>
  <c r="K20" i="2"/>
  <c r="K26" i="2"/>
  <c r="K17" i="2"/>
  <c r="K27" i="2"/>
  <c r="K19" i="2"/>
  <c r="K25" i="2"/>
  <c r="K29" i="2"/>
  <c r="K16" i="2"/>
  <c r="K22" i="2"/>
  <c r="K15" i="2"/>
  <c r="K21" i="2"/>
  <c r="K23" i="2"/>
  <c r="K30" i="2"/>
  <c r="H13" i="2"/>
  <c r="H14" i="2"/>
  <c r="H16" i="2"/>
  <c r="H18" i="2"/>
  <c r="E18" i="2" s="1"/>
  <c r="H20" i="2"/>
  <c r="H22" i="2"/>
  <c r="H26" i="2"/>
  <c r="E12" i="2"/>
  <c r="H15" i="2"/>
  <c r="H17" i="2"/>
  <c r="H19" i="2"/>
  <c r="H21" i="2"/>
  <c r="H23" i="2"/>
  <c r="H25" i="2"/>
  <c r="H27" i="2"/>
  <c r="E27" i="2" s="1"/>
  <c r="H29" i="2"/>
  <c r="H30" i="2"/>
  <c r="H24" i="2"/>
  <c r="H28" i="2"/>
  <c r="E28" i="2" l="1"/>
  <c r="E26" i="2"/>
  <c r="E25" i="2"/>
  <c r="E24" i="2"/>
  <c r="E22" i="2"/>
  <c r="E20" i="2"/>
  <c r="E23" i="2"/>
  <c r="E13" i="2"/>
  <c r="E19" i="2"/>
  <c r="E29" i="2"/>
  <c r="E14" i="2"/>
  <c r="E30" i="2"/>
  <c r="E17" i="2"/>
  <c r="E21" i="2"/>
  <c r="E15" i="2"/>
  <c r="E16" i="2"/>
  <c r="K31" i="2"/>
  <c r="L23" i="2" s="1"/>
  <c r="H31" i="2"/>
  <c r="I13" i="2" s="1"/>
  <c r="I20" i="2" l="1"/>
  <c r="I15" i="2"/>
  <c r="I24" i="2"/>
  <c r="E31" i="2"/>
  <c r="I27" i="2"/>
  <c r="I18" i="2"/>
  <c r="I22" i="2"/>
  <c r="I29" i="2"/>
  <c r="I19" i="2"/>
  <c r="I30" i="2"/>
  <c r="L24" i="2"/>
  <c r="L26" i="2"/>
  <c r="I12" i="2"/>
  <c r="L16" i="2"/>
  <c r="L27" i="2"/>
  <c r="L13" i="2"/>
  <c r="L28" i="2"/>
  <c r="L15" i="2"/>
  <c r="L14" i="2"/>
  <c r="I23" i="2"/>
  <c r="I16" i="2"/>
  <c r="L12" i="2"/>
  <c r="L20" i="2"/>
  <c r="L30" i="2"/>
  <c r="L18" i="2"/>
  <c r="L21" i="2"/>
  <c r="L29" i="2"/>
  <c r="L17" i="2"/>
  <c r="L22" i="2"/>
  <c r="L25" i="2"/>
  <c r="L19" i="2"/>
  <c r="I14" i="2"/>
  <c r="I17" i="2"/>
  <c r="I28" i="2"/>
  <c r="I21" i="2"/>
  <c r="I25" i="2"/>
  <c r="I26" i="2"/>
  <c r="L31" i="2" l="1"/>
  <c r="F27" i="2"/>
  <c r="F19" i="2"/>
  <c r="F21" i="2"/>
  <c r="F12" i="2"/>
  <c r="F15" i="2"/>
  <c r="F16" i="2"/>
  <c r="F26" i="2"/>
  <c r="F30" i="2"/>
  <c r="F20" i="2"/>
  <c r="F28" i="2"/>
  <c r="F22" i="2"/>
  <c r="F23" i="2"/>
  <c r="F14" i="2"/>
  <c r="F29" i="2"/>
  <c r="F18" i="2"/>
  <c r="F25" i="2"/>
  <c r="F17" i="2"/>
  <c r="F24" i="2"/>
  <c r="F13" i="2"/>
  <c r="I31" i="2"/>
  <c r="F31" i="2" l="1"/>
  <c r="P28" i="4"/>
  <c r="P27" i="4"/>
  <c r="P26" i="4"/>
  <c r="P25" i="4"/>
  <c r="P24" i="4"/>
  <c r="P23" i="4"/>
  <c r="P22" i="4"/>
  <c r="P21" i="4"/>
  <c r="P20" i="4"/>
  <c r="P19" i="4"/>
  <c r="P18" i="4"/>
  <c r="P17" i="4"/>
  <c r="P16" i="4"/>
  <c r="P15" i="4"/>
  <c r="P14" i="4"/>
  <c r="P13" i="4"/>
  <c r="P12" i="4"/>
  <c r="P11" i="4"/>
  <c r="P10" i="4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C751B122-981E-4ACA-999E-7316AD9E3A05}" name="Connection" type="4" refreshedVersion="8" refreshOnLoad="1" saveData="1">
    <webPr firstRow="1" xl2000="1" url="http://localhost:7982/GeniusExcel/Default.aspX?svr=GeniusFS&amp;svc=NasdaqOMXSummary&amp;op=TradesDD&amp;cols=0,1,2,3,4,5,6,7,8,9,10,11,12,13,14,15,16,17,18,19,20,21,22,23,24,25,26&amp;pd0=[&quot;datefrom&quot;]&amp;pd1=[&quot;dateto&quot;]&amp;p2=[&quot;symbol&quot;]" htmlTables="1"/>
    <parameters count="3">
      <parameter name="datefrom" sqlType="9" parameterType="cell" refreshOnChange="1" cell="'All trades'!$C$6"/>
      <parameter name="dateto" sqlType="9" parameterType="cell" refreshOnChange="1" cell="'All trades'!$C$7"/>
      <parameter name="symbol" sqlType="12" parameterType="cell" refreshOnChange="1" cell="'All trades'!$C$8"/>
    </parameters>
  </connection>
</connections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<sst xmlns="http://schemas.openxmlformats.org/spreadsheetml/2006/main" count="15226" uniqueCount="270">
  <si>
    <t>Total</t>
  </si>
  <si>
    <t>Seðlabanki Íslands</t>
  </si>
  <si>
    <t>SBI</t>
  </si>
  <si>
    <t>Landsbankinn hf.</t>
  </si>
  <si>
    <t>LAI</t>
  </si>
  <si>
    <t>Kvika banki hf.</t>
  </si>
  <si>
    <t>KVB</t>
  </si>
  <si>
    <t>Jöklar-Verðbréf hf.</t>
  </si>
  <si>
    <t>JVB</t>
  </si>
  <si>
    <t>Íslensk verðbréf hf.</t>
  </si>
  <si>
    <t>IVE</t>
  </si>
  <si>
    <t>ISSBI</t>
  </si>
  <si>
    <t>ISLAI</t>
  </si>
  <si>
    <t>ISKVB</t>
  </si>
  <si>
    <t>ISIVE</t>
  </si>
  <si>
    <t>Íslandsbanki hf.</t>
  </si>
  <si>
    <t>Fossar markaðir hf.</t>
  </si>
  <si>
    <t>ISFOS</t>
  </si>
  <si>
    <t>Endurlán ríkissjóðs</t>
  </si>
  <si>
    <t>ISELR</t>
  </si>
  <si>
    <t>ISB</t>
  </si>
  <si>
    <t>Arctica Finance hf.</t>
  </si>
  <si>
    <t>ISARF</t>
  </si>
  <si>
    <t>Arion banki hf.</t>
  </si>
  <si>
    <t>ISARB</t>
  </si>
  <si>
    <t>ACRO verðbréf hf</t>
  </si>
  <si>
    <t>ISACR</t>
  </si>
  <si>
    <t>FOS</t>
  </si>
  <si>
    <t>ELR</t>
  </si>
  <si>
    <t>ARF</t>
  </si>
  <si>
    <t>ARB</t>
  </si>
  <si>
    <t>ISBO CFI</t>
  </si>
  <si>
    <t>ISBO BND</t>
  </si>
  <si>
    <t>% ISEC SHR</t>
  </si>
  <si>
    <t>ISEC SHR</t>
  </si>
  <si>
    <t>% ISEQ SHR</t>
  </si>
  <si>
    <t>ISEQ SHR</t>
  </si>
  <si>
    <t>Name</t>
  </si>
  <si>
    <t>Members</t>
  </si>
  <si>
    <t>First North Iceland</t>
  </si>
  <si>
    <t>NASDAQ OMX Iceland</t>
  </si>
  <si>
    <t>NASDAQ OMX Shares</t>
  </si>
  <si>
    <t>To</t>
  </si>
  <si>
    <t>From</t>
  </si>
  <si>
    <t>Turnover</t>
  </si>
  <si>
    <t>symbol</t>
  </si>
  <si>
    <t>trade_number</t>
  </si>
  <si>
    <t>time_exec</t>
  </si>
  <si>
    <t>time_exec_utc</t>
  </si>
  <si>
    <t>trade_cancel</t>
  </si>
  <si>
    <t>timestamp_agreement</t>
  </si>
  <si>
    <t>timestamp_trade_cancel</t>
  </si>
  <si>
    <t>timestamp_dissemination</t>
  </si>
  <si>
    <t>settlement_date</t>
  </si>
  <si>
    <t>PRICE</t>
  </si>
  <si>
    <t>YIELD</t>
  </si>
  <si>
    <t>price_dirty</t>
  </si>
  <si>
    <t>duration</t>
  </si>
  <si>
    <t>price_per_point</t>
  </si>
  <si>
    <t>volume</t>
  </si>
  <si>
    <t>trade_buyer</t>
  </si>
  <si>
    <t>trade_seller</t>
  </si>
  <si>
    <t>trade_type</t>
  </si>
  <si>
    <t>trade_class</t>
  </si>
  <si>
    <t>trade_updates_last_paid</t>
  </si>
  <si>
    <t>trade_updates_high_low</t>
  </si>
  <si>
    <t>trade_updates_average</t>
  </si>
  <si>
    <t>trade_updates_turnover</t>
  </si>
  <si>
    <t>is_latest_trade</t>
  </si>
  <si>
    <t>outside_spread</t>
  </si>
  <si>
    <t>trade_id</t>
  </si>
  <si>
    <t>aggressive_party</t>
  </si>
  <si>
    <t>EIM</t>
  </si>
  <si>
    <t>N</t>
  </si>
  <si>
    <t>non_standard</t>
  </si>
  <si>
    <t>Y</t>
  </si>
  <si>
    <t>standard</t>
  </si>
  <si>
    <t>VIS</t>
  </si>
  <si>
    <t>SVN</t>
  </si>
  <si>
    <t>ICEAIR</t>
  </si>
  <si>
    <t>ARION</t>
  </si>
  <si>
    <t>S</t>
  </si>
  <si>
    <t>FESTI</t>
  </si>
  <si>
    <t>HAGA</t>
  </si>
  <si>
    <t>SIMINN</t>
  </si>
  <si>
    <t>SJOVA</t>
  </si>
  <si>
    <t>B</t>
  </si>
  <si>
    <t>ICESEA</t>
  </si>
  <si>
    <t>KVIKA</t>
  </si>
  <si>
    <t>MAREL</t>
  </si>
  <si>
    <t>ORIGO</t>
  </si>
  <si>
    <t>REGINN</t>
  </si>
  <si>
    <t>SKEL</t>
  </si>
  <si>
    <t>SYN</t>
  </si>
  <si>
    <t>BRIM</t>
  </si>
  <si>
    <t>REITIR</t>
  </si>
  <si>
    <t>EIK</t>
  </si>
  <si>
    <t xml:space="preserve">         KODIAK Excel</t>
  </si>
  <si>
    <t>Symbol</t>
  </si>
  <si>
    <t>Shares</t>
  </si>
  <si>
    <t>% Shares</t>
  </si>
  <si>
    <t>OSSRu</t>
  </si>
  <si>
    <t>%</t>
  </si>
  <si>
    <t>ACR</t>
  </si>
  <si>
    <t>All trades for given symbol for given period</t>
  </si>
  <si>
    <t>FNIS FI</t>
  </si>
  <si>
    <t>ISEQ XFU</t>
  </si>
  <si>
    <t>ISEQ EQR</t>
  </si>
  <si>
    <t>ISEQ UTC</t>
  </si>
  <si>
    <t>ISEQ AM</t>
  </si>
  <si>
    <t>TotalStandard Market TradeCount</t>
  </si>
  <si>
    <t>TotalStandard Market Turnover</t>
  </si>
  <si>
    <t>ValueTraded Today</t>
  </si>
  <si>
    <t>SubMarket</t>
  </si>
  <si>
    <t>TotalStandard Market</t>
  </si>
  <si>
    <t>Graph</t>
  </si>
  <si>
    <t>DailyValueAvg</t>
  </si>
  <si>
    <t>DailyVolumeAvg</t>
  </si>
  <si>
    <t>DailyAverage</t>
  </si>
  <si>
    <t>VWAP</t>
  </si>
  <si>
    <t>ValueTraded</t>
  </si>
  <si>
    <t>V000332502</t>
  </si>
  <si>
    <t>V000332738</t>
  </si>
  <si>
    <t>V000341755</t>
  </si>
  <si>
    <t>V000501084</t>
  </si>
  <si>
    <t>V000586786</t>
  </si>
  <si>
    <t>V000614676</t>
  </si>
  <si>
    <t>V000561180</t>
  </si>
  <si>
    <t>V000636933</t>
  </si>
  <si>
    <t>V000644594</t>
  </si>
  <si>
    <t>V000660717</t>
  </si>
  <si>
    <t>V000671247</t>
  </si>
  <si>
    <t>V000657686</t>
  </si>
  <si>
    <t>V000691419</t>
  </si>
  <si>
    <t>V000692306</t>
  </si>
  <si>
    <t>V000707936</t>
  </si>
  <si>
    <t>V000708095</t>
  </si>
  <si>
    <t>V000665020</t>
  </si>
  <si>
    <t>V000726366</t>
  </si>
  <si>
    <t>V000328739</t>
  </si>
  <si>
    <t>V000332559</t>
  </si>
  <si>
    <t>V000340165</t>
  </si>
  <si>
    <t>V000583079</t>
  </si>
  <si>
    <t>V000609975</t>
  </si>
  <si>
    <t>V000626624</t>
  </si>
  <si>
    <t>V000674020</t>
  </si>
  <si>
    <t>V000507311</t>
  </si>
  <si>
    <t>V000633105</t>
  </si>
  <si>
    <t>V000346039</t>
  </si>
  <si>
    <t>V000693125</t>
  </si>
  <si>
    <t>V000256516</t>
  </si>
  <si>
    <t>V000356512</t>
  </si>
  <si>
    <t>V000339504</t>
  </si>
  <si>
    <t>V000582282</t>
  </si>
  <si>
    <t>V000770554</t>
  </si>
  <si>
    <t>V000621227</t>
  </si>
  <si>
    <t>V000464132</t>
  </si>
  <si>
    <t>V000626344</t>
  </si>
  <si>
    <t>V000692492</t>
  </si>
  <si>
    <t>V000294852</t>
  </si>
  <si>
    <t>V000700707</t>
  </si>
  <si>
    <t>V000388704</t>
  </si>
  <si>
    <t>V000347909</t>
  </si>
  <si>
    <t>V000430741</t>
  </si>
  <si>
    <t>V000651378</t>
  </si>
  <si>
    <t>V000515666</t>
  </si>
  <si>
    <t>V000239085</t>
  </si>
  <si>
    <t>V000340694</t>
  </si>
  <si>
    <t>V000336953</t>
  </si>
  <si>
    <t>V000336897</t>
  </si>
  <si>
    <t>V000742876</t>
  </si>
  <si>
    <t>V000327018</t>
  </si>
  <si>
    <t>V000399386</t>
  </si>
  <si>
    <t>V000401266</t>
  </si>
  <si>
    <t>V000402751</t>
  </si>
  <si>
    <t>V000405502</t>
  </si>
  <si>
    <t>V000391263</t>
  </si>
  <si>
    <t>V000630939</t>
  </si>
  <si>
    <t>V000379705</t>
  </si>
  <si>
    <t>V000379959</t>
  </si>
  <si>
    <t>V000390740</t>
  </si>
  <si>
    <t>V000582862</t>
  </si>
  <si>
    <t>V000552050</t>
  </si>
  <si>
    <t>V000409138</t>
  </si>
  <si>
    <t>V000418544</t>
  </si>
  <si>
    <t>V000422678</t>
  </si>
  <si>
    <t>V000537339</t>
  </si>
  <si>
    <t>V000663263</t>
  </si>
  <si>
    <t>V000311168</t>
  </si>
  <si>
    <t>V000342051</t>
  </si>
  <si>
    <t>V000461503</t>
  </si>
  <si>
    <t>V000412333</t>
  </si>
  <si>
    <t>V000417806</t>
  </si>
  <si>
    <t>V000459479</t>
  </si>
  <si>
    <t>V000769953</t>
  </si>
  <si>
    <t>V000786649</t>
  </si>
  <si>
    <t>V000813416</t>
  </si>
  <si>
    <t>V000613967</t>
  </si>
  <si>
    <t>V000325293</t>
  </si>
  <si>
    <t>V000325320</t>
  </si>
  <si>
    <t>V000328833</t>
  </si>
  <si>
    <t>V000370092</t>
  </si>
  <si>
    <t>V000387780</t>
  </si>
  <si>
    <t>V000396714</t>
  </si>
  <si>
    <t>V000416767</t>
  </si>
  <si>
    <t>V000424914</t>
  </si>
  <si>
    <t>V000434531</t>
  </si>
  <si>
    <t>V000483729</t>
  </si>
  <si>
    <t>V000503818</t>
  </si>
  <si>
    <t>V000379800</t>
  </si>
  <si>
    <t>V000600169</t>
  </si>
  <si>
    <t>V000391605</t>
  </si>
  <si>
    <t>V000278099</t>
  </si>
  <si>
    <t>V000333854</t>
  </si>
  <si>
    <t>V000369587</t>
  </si>
  <si>
    <t>V000409064</t>
  </si>
  <si>
    <t>V000796215</t>
  </si>
  <si>
    <t>V000387533</t>
  </si>
  <si>
    <t>V000398965</t>
  </si>
  <si>
    <t>V000399353</t>
  </si>
  <si>
    <t>V000599542</t>
  </si>
  <si>
    <t>V000652762</t>
  </si>
  <si>
    <t>V000836653</t>
  </si>
  <si>
    <t>V000789416</t>
  </si>
  <si>
    <t>V000422319</t>
  </si>
  <si>
    <t>V000518117</t>
  </si>
  <si>
    <t>V000520731</t>
  </si>
  <si>
    <t>V000389744</t>
  </si>
  <si>
    <t>V000553700</t>
  </si>
  <si>
    <t>V000358659</t>
  </si>
  <si>
    <t>V000423075</t>
  </si>
  <si>
    <t>V000574409</t>
  </si>
  <si>
    <t>V000309860</t>
  </si>
  <si>
    <t>V000304612</t>
  </si>
  <si>
    <t>V000581102</t>
  </si>
  <si>
    <t>V000300048</t>
  </si>
  <si>
    <t>V000342567</t>
  </si>
  <si>
    <t>V000219365</t>
  </si>
  <si>
    <t>V000285301</t>
  </si>
  <si>
    <t>V000287097</t>
  </si>
  <si>
    <t>V000416306</t>
  </si>
  <si>
    <t>V000428572</t>
  </si>
  <si>
    <t>V000492858</t>
  </si>
  <si>
    <t>V000588925</t>
  </si>
  <si>
    <t>V000621134</t>
  </si>
  <si>
    <t>V000676788</t>
  </si>
  <si>
    <t>V000301621</t>
  </si>
  <si>
    <t>V000734307</t>
  </si>
  <si>
    <t>V000664701</t>
  </si>
  <si>
    <t>V000733898</t>
  </si>
  <si>
    <t>V000537512</t>
  </si>
  <si>
    <t>V000472709</t>
  </si>
  <si>
    <t>V000483673</t>
  </si>
  <si>
    <t>V000655115</t>
  </si>
  <si>
    <t>V000823274</t>
  </si>
  <si>
    <t>V000830926</t>
  </si>
  <si>
    <t>V000493355</t>
  </si>
  <si>
    <t>V000476114</t>
  </si>
  <si>
    <t>V000635470</t>
  </si>
  <si>
    <t>V000424780</t>
  </si>
  <si>
    <t>V000825249</t>
  </si>
  <si>
    <t>V000289610</t>
  </si>
  <si>
    <t>V000293097</t>
  </si>
  <si>
    <t>V000651004</t>
  </si>
  <si>
    <t>V000432716</t>
  </si>
  <si>
    <t>V000494796</t>
  </si>
  <si>
    <t>V000836476</t>
  </si>
  <si>
    <t>V000836566</t>
  </si>
  <si>
    <t>V000571495</t>
  </si>
  <si>
    <t>V000746431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</si>
</sst>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4" formatCode="_-* #,##0.000_-;\-* #,##0.000_-;_-* &quot;-&quot;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1" xfId="0" applyBorder="1"/>
    <xf numFmtId="0" fontId="2" fillId="0" borderId="1" xfId="0" applyFont="1" applyBorder="1"/>
    <xf numFmtId="0" fontId="2" fillId="0" borderId="0" xfId="0" applyFont="1"/>
    <xf numFmtId="0" fontId="2" fillId="0" borderId="2" xfId="0" applyFont="1" applyBorder="1"/>
    <xf numFmtId="14" fontId="0" fillId="0" borderId="0" xfId="0" applyNumberFormat="1"/>
    <xf numFmtId="22" fontId="0" fillId="0" borderId="0" xfId="0" applyNumberFormat="1"/>
    <xf numFmtId="0" fontId="3" fillId="0" borderId="0" xfId="0" applyFont="1"/>
    <xf numFmtId="0" fontId="2" fillId="0" borderId="3" xfId="0" applyFont="1" applyBorder="1"/>
    <xf numFmtId="22" fontId="2" fillId="0" borderId="2" xfId="0" applyNumberFormat="1" applyFont="1" applyBorder="1"/>
    <xf numFmtId="14" fontId="0" fillId="2" borderId="3" xfId="0" applyNumberFormat="1" applyFill="1" applyBorder="1"/>
    <xf numFmtId="22" fontId="2" fillId="0" borderId="0" xfId="0" applyNumberFormat="1" applyFont="1"/>
    <xf numFmtId="3" fontId="0" fillId="0" borderId="0" xfId="1" applyNumberFormat="1" applyFont="1" applyBorder="1"/>
    <xf numFmtId="3" fontId="0" fillId="0" borderId="0" xfId="0" applyNumberFormat="1"/>
    <xf numFmtId="10" fontId="0" fillId="0" borderId="0" xfId="2" applyNumberFormat="1" applyFont="1" applyBorder="1"/>
    <xf numFmtId="0" fontId="2" fillId="0" borderId="0" xfId="0" applyFont="1" applyAlignment="1">
      <alignment horizontal="center"/>
    </xf>
    <xf numFmtId="3" fontId="2" fillId="0" borderId="0" xfId="0" applyNumberFormat="1" applyFont="1"/>
    <xf numFmtId="3" fontId="0" fillId="0" borderId="2" xfId="0" applyNumberFormat="1" applyBorder="1"/>
    <xf numFmtId="10" fontId="0" fillId="0" borderId="2" xfId="2" applyNumberFormat="1" applyFont="1" applyBorder="1"/>
    <xf numFmtId="3" fontId="0" fillId="0" borderId="2" xfId="1" applyNumberFormat="1" applyFont="1" applyBorder="1"/>
    <xf numFmtId="10" fontId="2" fillId="0" borderId="0" xfId="0" applyNumberFormat="1" applyFont="1"/>
    <xf numFmtId="10" fontId="0" fillId="0" borderId="0" xfId="0" applyNumberFormat="1"/>
    <xf numFmtId="41" fontId="0" fillId="0" borderId="0" xfId="1" applyFont="1" applyAlignment="1">
      <alignment horizontal="right"/>
    </xf>
    <xf numFmtId="10" fontId="0" fillId="0" borderId="0" xfId="2" applyNumberFormat="1" applyFont="1"/>
    <xf numFmtId="0" fontId="0" fillId="0" borderId="2" xfId="0" applyBorder="1"/>
    <xf numFmtId="0" fontId="0" fillId="2" borderId="3" xfId="0" applyFill="1" applyBorder="1" applyAlignment="1">
      <alignment horizontal="right"/>
    </xf>
    <xf numFmtId="41" fontId="0" fillId="0" borderId="2" xfId="1" applyFont="1" applyBorder="1" applyAlignment="1">
      <alignment horizontal="right"/>
    </xf>
    <xf numFmtId="0" fontId="0" fillId="0" borderId="0" xfId="0" applyAlignment="1">
      <alignment horizontal="right"/>
    </xf>
    <xf numFmtId="41" fontId="2" fillId="0" borderId="0" xfId="0" applyNumberFormat="1" applyFont="1"/>
    <xf numFmtId="0" fontId="2" fillId="0" borderId="2" xfId="0" applyFont="1" applyBorder="1" applyAlignment="1">
      <alignment wrapText="1"/>
    </xf>
    <xf numFmtId="22" fontId="2" fillId="0" borderId="2" xfId="0" applyNumberFormat="1" applyFont="1" applyBorder="1" applyAlignment="1">
      <alignment wrapText="1"/>
    </xf>
    <xf numFmtId="41" fontId="0" fillId="0" borderId="0" xfId="1" applyFont="1"/>
    <xf numFmtId="0" fontId="0" fillId="2" borderId="3" xfId="0" applyFill="1" applyBorder="1"/>
    <xf numFmtId="164" fontId="0" fillId="0" borderId="0" xfId="1" applyNumberFormat="1" applyFont="1"/>
    <xf numFmtId="0" fontId="2" fillId="0" borderId="0" xfId="0" applyFont="1" applyAlignment="1">
      <alignment horizontal="center"/>
    </xf>
  </cellXfs>
  <cellStyles count="3">
    <cellStyle name="Comma [0]" xfId="1" builtinId="6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DailyAverage!$I$7</c:f>
          <c:strCache>
            <c:ptCount val="1"/>
            <c:pt idx="0">
              <c:v>VWAP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DailyAverage!$B$12:$B$31</c:f>
              <c:strCache>
                <c:ptCount val="20"/>
                <c:pt idx="0">
                  <c:v>ARION</c:v>
                </c:pt>
                <c:pt idx="1">
                  <c:v>BRIM</c:v>
                </c:pt>
                <c:pt idx="2">
                  <c:v>EIK</c:v>
                </c:pt>
                <c:pt idx="3">
                  <c:v>EIM</c:v>
                </c:pt>
                <c:pt idx="4">
                  <c:v>FESTI</c:v>
                </c:pt>
                <c:pt idx="5">
                  <c:v>HAGA</c:v>
                </c:pt>
                <c:pt idx="6">
                  <c:v>ICEAIR</c:v>
                </c:pt>
                <c:pt idx="7">
                  <c:v>ICESEA</c:v>
                </c:pt>
                <c:pt idx="8">
                  <c:v>ISB</c:v>
                </c:pt>
                <c:pt idx="9">
                  <c:v>KVIKA</c:v>
                </c:pt>
                <c:pt idx="10">
                  <c:v>MAREL</c:v>
                </c:pt>
                <c:pt idx="11">
                  <c:v>ORIGO</c:v>
                </c:pt>
                <c:pt idx="12">
                  <c:v>REGINN</c:v>
                </c:pt>
                <c:pt idx="13">
                  <c:v>REITIR</c:v>
                </c:pt>
                <c:pt idx="14">
                  <c:v>SIMINN</c:v>
                </c:pt>
                <c:pt idx="15">
                  <c:v>SJOVA</c:v>
                </c:pt>
                <c:pt idx="16">
                  <c:v>SKEL</c:v>
                </c:pt>
                <c:pt idx="17">
                  <c:v>SVN</c:v>
                </c:pt>
                <c:pt idx="18">
                  <c:v>SYN</c:v>
                </c:pt>
                <c:pt idx="19">
                  <c:v>VIS</c:v>
                </c:pt>
              </c:strCache>
            </c:strRef>
          </c:cat>
          <c:val>
            <c:numRef>
              <c:f>DailyAverage!$P$9:$P$28</c:f>
              <c:numCache>
                <c:formatCode>_(* #,##0_);_(* \(#,##0\);_(* "-"_);_(@_)</c:formatCode>
                <c:ptCount val="20"/>
                <c:pt idx="0">
                  <c:v>180.86188560552557</c:v>
                </c:pt>
                <c:pt idx="1">
                  <c:v>75.975345167652861</c:v>
                </c:pt>
                <c:pt idx="2">
                  <c:v>0</c:v>
                </c:pt>
                <c:pt idx="3">
                  <c:v>498.29661488265174</c:v>
                </c:pt>
                <c:pt idx="4">
                  <c:v>230.00901808049144</c:v>
                </c:pt>
                <c:pt idx="5">
                  <c:v>69.575142198059098</c:v>
                </c:pt>
                <c:pt idx="6">
                  <c:v>2.048611430411023</c:v>
                </c:pt>
                <c:pt idx="7">
                  <c:v>15.35033921302578</c:v>
                </c:pt>
                <c:pt idx="8">
                  <c:v>123.17261634202458</c:v>
                </c:pt>
                <c:pt idx="9">
                  <c:v>23.985790011080056</c:v>
                </c:pt>
                <c:pt idx="10">
                  <c:v>807.87286290322584</c:v>
                </c:pt>
                <c:pt idx="11">
                  <c:v>64.108750762527237</c:v>
                </c:pt>
                <c:pt idx="12">
                  <c:v>32.601403987413384</c:v>
                </c:pt>
                <c:pt idx="13">
                  <c:v>86.75</c:v>
                </c:pt>
                <c:pt idx="14">
                  <c:v>12.199091604395216</c:v>
                </c:pt>
                <c:pt idx="15">
                  <c:v>37.20033517231208</c:v>
                </c:pt>
                <c:pt idx="16">
                  <c:v>15.5</c:v>
                </c:pt>
                <c:pt idx="17">
                  <c:v>96.900456053480696</c:v>
                </c:pt>
                <c:pt idx="18">
                  <c:v>65</c:v>
                </c:pt>
                <c:pt idx="19">
                  <c:v>19.013043478260869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57-48F6-8FDE-4FD629DCBA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99803520"/>
        <c:axId val="893371112"/>
      </c:barChart>
      <c:catAx>
        <c:axId val="3998035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893371112"/>
        <c:crosses val="autoZero"/>
        <c:auto val="1"/>
        <c:lblAlgn val="ctr"/>
        <c:lblOffset val="100"/>
        <c:noMultiLvlLbl val="0"/>
      </c:catAx>
      <c:valAx>
        <c:axId val="8933711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399803520"/>
        <c:crosses val="autoZero"/>
        <c:crossBetween val="between"/>
      </c:valAx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203200" y="146050"/>
    <xdr:ext cx="568882" cy="562786"/>
    <xdr:pic>
      <xdr:nvPicPr>
        <xdr:cNvPr id="2" name="Picture 1">
          <a:extLst>
            <a:ext uri="{FF2B5EF4-FFF2-40B4-BE49-F238E27FC236}">
              <a16:creationId xmlns:a16="http://schemas.microsoft.com/office/drawing/2014/main" id="{F1AAEB47-5710-4022-8FB1-D8CA7899EB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3200" y="146050"/>
          <a:ext cx="568882" cy="562786"/>
        </a:xfrm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200025" y="152400"/>
    <xdr:ext cx="568882" cy="562786"/>
    <xdr:pic>
      <xdr:nvPicPr>
        <xdr:cNvPr id="2" name="Picture 1">
          <a:extLst>
            <a:ext uri="{FF2B5EF4-FFF2-40B4-BE49-F238E27FC236}">
              <a16:creationId xmlns:a16="http://schemas.microsoft.com/office/drawing/2014/main" id="{A66C473F-DFFB-4821-8374-A22CFDA203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" y="152400"/>
          <a:ext cx="568882" cy="562786"/>
        </a:xfrm>
        <a:prstGeom prst="rect">
          <a:avLst/>
        </a:prstGeom>
      </xdr:spPr>
    </xdr:pic>
    <xdr:clientData/>
  </xdr:absoluteAnchor>
  <xdr:twoCellAnchor>
    <xdr:from>
      <xdr:col>7</xdr:col>
      <xdr:colOff>3174</xdr:colOff>
      <xdr:row>8</xdr:row>
      <xdr:rowOff>142874</xdr:rowOff>
    </xdr:from>
    <xdr:to>
      <xdr:col>13</xdr:col>
      <xdr:colOff>168274</xdr:colOff>
      <xdr:row>31</xdr:row>
      <xdr:rowOff>50799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8A21881-4360-4EC5-879B-798A00AE8A9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200025" y="152400"/>
    <xdr:ext cx="568882" cy="562786"/>
    <xdr:pic>
      <xdr:nvPicPr>
        <xdr:cNvPr id="2" name="Picture 1">
          <a:extLst>
            <a:ext uri="{FF2B5EF4-FFF2-40B4-BE49-F238E27FC236}">
              <a16:creationId xmlns:a16="http://schemas.microsoft.com/office/drawing/2014/main" id="{1F58BCB4-730E-42E9-9FC5-7CEA018660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" y="152400"/>
          <a:ext cx="568882" cy="562786"/>
        </a:xfrm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200025" y="152400"/>
    <xdr:ext cx="568882" cy="562786"/>
    <xdr:pic>
      <xdr:nvPicPr>
        <xdr:cNvPr id="2" name="Picture 1">
          <a:extLst>
            <a:ext uri="{FF2B5EF4-FFF2-40B4-BE49-F238E27FC236}">
              <a16:creationId xmlns:a16="http://schemas.microsoft.com/office/drawing/2014/main" id="{8B8E6411-FCFF-496F-95F6-4AA0F8C079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" y="152400"/>
          <a:ext cx="568882" cy="562786"/>
        </a:xfrm>
        <a:prstGeom prst="rect">
          <a:avLst/>
        </a:prstGeom>
      </xdr:spPr>
    </xdr:pic>
    <xdr:clientData/>
  </xdr:absolute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GeniusQuery_1" backgroundRefresh="0" refreshOnLoad="1" fillFormulas="1" connectionId="1" xr16:uid="{B37F6CA9-28B1-47C7-B077-249A449EE00F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37BAC3-6A39-407C-B04E-7877BD1DE432}">
  <dimension ref="B1:T67"/>
  <sheetViews>
    <sheetView showGridLines="0" workbookViewId="0">
      <selection activeCell="C38" sqref="C38"/>
    </sheetView>
  </sheetViews>
  <sheetFormatPr defaultRowHeight="15" outlineLevelCol="1" x14ac:dyDescent="0.25"/>
  <cols>
    <col min="1" max="1" width="2.7109375" customWidth="1"/>
    <col min="2" max="2" width="9.5703125" bestFit="1" customWidth="1"/>
    <col min="3" max="3" width="23.7109375" customWidth="1"/>
    <col min="4" max="4" width="2.7109375" customWidth="1"/>
    <col min="5" max="5" width="15.28515625" bestFit="1" customWidth="1"/>
    <col min="6" max="6" width="11" customWidth="1"/>
    <col min="7" max="7" width="2.5703125" customWidth="1"/>
    <col min="8" max="8" width="15.28515625" bestFit="1" customWidth="1"/>
    <col min="9" max="9" width="11.28515625" customWidth="1"/>
    <col min="10" max="10" width="2.7109375" customWidth="1"/>
    <col min="11" max="11" width="13.140625" bestFit="1" customWidth="1"/>
    <col min="12" max="12" width="12" bestFit="1" customWidth="1"/>
    <col min="13" max="13" width="10.5703125" customWidth="1"/>
    <col min="14" max="14" width="11.42578125" customWidth="1"/>
    <col min="18" max="18" width="9.140625" hidden="1" customWidth="1" outlineLevel="1"/>
    <col min="19" max="19" width="9.140625" collapsed="1"/>
    <col min="20" max="20" width="10" bestFit="1" customWidth="1"/>
    <col min="21" max="21" width="11" bestFit="1" customWidth="1"/>
  </cols>
  <sheetData>
    <row r="1" spans="2:17" ht="57" customHeight="1" x14ac:dyDescent="0.5">
      <c r="B1" s="7" t="s">
        <v>97</v>
      </c>
    </row>
    <row r="4" spans="2:17" x14ac:dyDescent="0.25">
      <c r="B4" s="3" t="s">
        <v>44</v>
      </c>
    </row>
    <row r="6" spans="2:17" x14ac:dyDescent="0.25">
      <c r="B6" s="8" t="s">
        <v>43</v>
      </c>
      <c r="C6" s="10">
        <f>C7-30</f>
        <v>44774</v>
      </c>
      <c r="D6" s="5"/>
      <c r="E6" s="5"/>
      <c r="F6" s="5"/>
      <c r="G6" s="5"/>
    </row>
    <row r="7" spans="2:17" x14ac:dyDescent="0.25">
      <c r="B7" s="8" t="s">
        <v>42</v>
      </c>
      <c r="C7" s="10">
        <f>_xll.GeniusToday()</f>
        <v>44804</v>
      </c>
      <c r="D7" s="5"/>
      <c r="E7" s="5"/>
      <c r="F7" s="5"/>
      <c r="G7" s="5"/>
    </row>
    <row r="10" spans="2:17" x14ac:dyDescent="0.25">
      <c r="E10" s="34" t="s">
        <v>41</v>
      </c>
      <c r="F10" s="34"/>
      <c r="G10" s="15"/>
      <c r="H10" s="34" t="s">
        <v>40</v>
      </c>
      <c r="I10" s="34"/>
      <c r="J10" s="15"/>
      <c r="K10" s="3" t="s">
        <v>39</v>
      </c>
      <c r="M10" s="3"/>
      <c r="N10" s="3"/>
    </row>
    <row r="11" spans="2:17" x14ac:dyDescent="0.25">
      <c r="B11" s="4" t="s">
        <v>38</v>
      </c>
      <c r="C11" s="4" t="s">
        <v>37</v>
      </c>
      <c r="D11" s="3"/>
      <c r="E11" s="4" t="s">
        <v>99</v>
      </c>
      <c r="F11" s="4" t="s">
        <v>100</v>
      </c>
      <c r="G11" s="3"/>
      <c r="H11" s="4" t="s">
        <v>36</v>
      </c>
      <c r="I11" s="4" t="s">
        <v>35</v>
      </c>
      <c r="J11" s="3"/>
      <c r="K11" s="4" t="s">
        <v>34</v>
      </c>
      <c r="L11" s="4" t="s">
        <v>33</v>
      </c>
      <c r="M11" s="3"/>
      <c r="N11" s="3"/>
      <c r="O11" s="3"/>
      <c r="P11" s="3"/>
      <c r="Q11" s="3"/>
    </row>
    <row r="12" spans="2:17" x14ac:dyDescent="0.25">
      <c r="B12" s="1" t="s">
        <v>30</v>
      </c>
      <c r="C12" s="1" t="s">
        <v>23</v>
      </c>
      <c r="E12" s="13">
        <f>H12+K12</f>
        <v>27321929525.279999</v>
      </c>
      <c r="F12" s="14">
        <f t="shared" ref="F12:F30" si="0">E12/$E$31</f>
        <v>0.22224458151275867</v>
      </c>
      <c r="G12" s="14"/>
      <c r="H12" s="12">
        <f>_xll.MarketTurnoverPDD($C$6,$C$7,$H$11,B12)</f>
        <v>26286185608.73</v>
      </c>
      <c r="I12" s="14">
        <f t="shared" ref="I12:I30" si="1">IFERROR(H12/$H$31,"-")</f>
        <v>0.2219920804518043</v>
      </c>
      <c r="J12" s="14"/>
      <c r="K12" s="12">
        <f>_xll.MarketTurnoverPDD($C$6,$C$7,$K$11,B12)</f>
        <v>1035743916.55</v>
      </c>
      <c r="L12" s="14">
        <f t="shared" ref="L12:L30" si="2">IFERROR((K12/$K$31),"-")</f>
        <v>0.22885080637372143</v>
      </c>
      <c r="M12" s="12"/>
    </row>
    <row r="13" spans="2:17" x14ac:dyDescent="0.25">
      <c r="B13" t="s">
        <v>29</v>
      </c>
      <c r="C13" t="s">
        <v>21</v>
      </c>
      <c r="E13" s="13">
        <f t="shared" ref="E13:E30" si="3">H13+K13</f>
        <v>15834879269.4</v>
      </c>
      <c r="F13" s="14">
        <f t="shared" si="0"/>
        <v>0.12880554842499892</v>
      </c>
      <c r="G13" s="14"/>
      <c r="H13" s="12">
        <f>_xll.MarketTurnoverPDD($C$6,$C$7,$H$11,B13)</f>
        <v>15035557437.1</v>
      </c>
      <c r="I13" s="14">
        <f t="shared" si="1"/>
        <v>0.12697828151627702</v>
      </c>
      <c r="J13" s="14"/>
      <c r="K13" s="12">
        <f>_xll.MarketTurnoverPDD($C$6,$C$7,$K$11,B13)</f>
        <v>799321832.29999995</v>
      </c>
      <c r="L13" s="14">
        <f t="shared" si="2"/>
        <v>0.17661261915328363</v>
      </c>
    </row>
    <row r="14" spans="2:17" x14ac:dyDescent="0.25">
      <c r="B14" t="s">
        <v>28</v>
      </c>
      <c r="C14" t="s">
        <v>18</v>
      </c>
      <c r="E14" s="13">
        <f t="shared" si="3"/>
        <v>0</v>
      </c>
      <c r="F14" s="14">
        <f t="shared" si="0"/>
        <v>0</v>
      </c>
      <c r="G14" s="14"/>
      <c r="H14" s="12">
        <f>_xll.MarketTurnoverPDD($C$6,$C$7,$H$11,B14)</f>
        <v>0</v>
      </c>
      <c r="I14" s="14">
        <f t="shared" si="1"/>
        <v>0</v>
      </c>
      <c r="J14" s="14"/>
      <c r="K14" s="12">
        <f>_xll.MarketTurnoverPDD($C$6,$C$7,$K$11,B14)</f>
        <v>0</v>
      </c>
      <c r="L14" s="14">
        <f t="shared" si="2"/>
        <v>0</v>
      </c>
    </row>
    <row r="15" spans="2:17" x14ac:dyDescent="0.25">
      <c r="B15" t="s">
        <v>27</v>
      </c>
      <c r="C15" t="s">
        <v>16</v>
      </c>
      <c r="E15" s="13">
        <f t="shared" si="3"/>
        <v>25063827955.600002</v>
      </c>
      <c r="F15" s="14">
        <f t="shared" si="0"/>
        <v>0.20387652160313588</v>
      </c>
      <c r="G15" s="14"/>
      <c r="H15" s="12">
        <f>_xll.MarketTurnoverPDD($C$6,$C$7,$H$11,B15)</f>
        <v>24427175826.400002</v>
      </c>
      <c r="I15" s="14">
        <f t="shared" si="1"/>
        <v>0.2062923720459322</v>
      </c>
      <c r="J15" s="14"/>
      <c r="K15" s="12">
        <f>_xll.MarketTurnoverPDD($C$6,$C$7,$K$11,B15)</f>
        <v>636652129.20000005</v>
      </c>
      <c r="L15" s="14">
        <f t="shared" si="2"/>
        <v>0.1406702475572138</v>
      </c>
    </row>
    <row r="16" spans="2:17" x14ac:dyDescent="0.25">
      <c r="B16" t="s">
        <v>26</v>
      </c>
      <c r="C16" t="s">
        <v>25</v>
      </c>
      <c r="E16" s="13">
        <f t="shared" si="3"/>
        <v>0</v>
      </c>
      <c r="F16" s="14">
        <f t="shared" si="0"/>
        <v>0</v>
      </c>
      <c r="G16" s="14"/>
      <c r="H16" s="12">
        <f>_xll.MarketTurnoverPDD($C$6,$C$7,$H$11,B16)</f>
        <v>0</v>
      </c>
      <c r="I16" s="14">
        <f t="shared" si="1"/>
        <v>0</v>
      </c>
      <c r="J16" s="14"/>
      <c r="K16" s="12">
        <f>_xll.MarketTurnoverPDD($C$6,$C$7,$K$11,B16)</f>
        <v>0</v>
      </c>
      <c r="L16" s="14">
        <f t="shared" si="2"/>
        <v>0</v>
      </c>
    </row>
    <row r="17" spans="2:12" x14ac:dyDescent="0.25">
      <c r="B17" t="s">
        <v>24</v>
      </c>
      <c r="C17" t="s">
        <v>23</v>
      </c>
      <c r="E17" s="13">
        <f t="shared" si="3"/>
        <v>0</v>
      </c>
      <c r="F17" s="14">
        <f t="shared" si="0"/>
        <v>0</v>
      </c>
      <c r="G17" s="14"/>
      <c r="H17" s="12">
        <f>_xll.MarketTurnoverPDD($C$6,$C$7,$H$11,B17)</f>
        <v>0</v>
      </c>
      <c r="I17" s="14">
        <f t="shared" si="1"/>
        <v>0</v>
      </c>
      <c r="J17" s="14"/>
      <c r="K17" s="12">
        <f>_xll.MarketTurnoverPDD($C$6,$C$7,$K$11,B17)</f>
        <v>0</v>
      </c>
      <c r="L17" s="14">
        <f t="shared" si="2"/>
        <v>0</v>
      </c>
    </row>
    <row r="18" spans="2:12" x14ac:dyDescent="0.25">
      <c r="B18" t="s">
        <v>22</v>
      </c>
      <c r="C18" t="s">
        <v>21</v>
      </c>
      <c r="E18" s="13">
        <f t="shared" si="3"/>
        <v>0</v>
      </c>
      <c r="F18" s="14">
        <f t="shared" si="0"/>
        <v>0</v>
      </c>
      <c r="G18" s="14"/>
      <c r="H18" s="12">
        <f>_xll.MarketTurnoverPDD($C$6,$C$7,$H$11,B18)</f>
        <v>0</v>
      </c>
      <c r="I18" s="14">
        <f t="shared" si="1"/>
        <v>0</v>
      </c>
      <c r="J18" s="14"/>
      <c r="K18" s="12">
        <f>_xll.MarketTurnoverPDD($C$6,$C$7,$K$11,B18)</f>
        <v>0</v>
      </c>
      <c r="L18" s="14">
        <f t="shared" si="2"/>
        <v>0</v>
      </c>
    </row>
    <row r="19" spans="2:12" x14ac:dyDescent="0.25">
      <c r="B19" t="s">
        <v>20</v>
      </c>
      <c r="C19" t="s">
        <v>15</v>
      </c>
      <c r="E19" s="13">
        <f t="shared" si="3"/>
        <v>16204105607.039999</v>
      </c>
      <c r="F19" s="14">
        <f t="shared" si="0"/>
        <v>0.13180894365798801</v>
      </c>
      <c r="G19" s="14"/>
      <c r="H19" s="12">
        <f>_xll.MarketTurnoverPDD($C$6,$C$7,$H$11,B19)</f>
        <v>15993024406.32</v>
      </c>
      <c r="I19" s="14">
        <f t="shared" si="1"/>
        <v>0.13506428104564352</v>
      </c>
      <c r="J19" s="14"/>
      <c r="K19" s="12">
        <f>_xll.MarketTurnoverPDD($C$6,$C$7,$K$11,B19)</f>
        <v>211081200.72</v>
      </c>
      <c r="L19" s="14">
        <f t="shared" si="2"/>
        <v>4.6639041005435047E-2</v>
      </c>
    </row>
    <row r="20" spans="2:12" x14ac:dyDescent="0.25">
      <c r="B20" t="s">
        <v>19</v>
      </c>
      <c r="C20" t="s">
        <v>18</v>
      </c>
      <c r="E20" s="13">
        <f t="shared" si="3"/>
        <v>0</v>
      </c>
      <c r="F20" s="14">
        <f t="shared" si="0"/>
        <v>0</v>
      </c>
      <c r="G20" s="14"/>
      <c r="H20" s="12">
        <f>_xll.MarketTurnoverPDD($C$6,$C$7,$H$11,B20)</f>
        <v>0</v>
      </c>
      <c r="I20" s="14">
        <f t="shared" si="1"/>
        <v>0</v>
      </c>
      <c r="J20" s="14"/>
      <c r="K20" s="12">
        <f>_xll.MarketTurnoverPDD($C$6,$C$7,$K$11,B20)</f>
        <v>0</v>
      </c>
      <c r="L20" s="14">
        <f t="shared" si="2"/>
        <v>0</v>
      </c>
    </row>
    <row r="21" spans="2:12" x14ac:dyDescent="0.25">
      <c r="B21" t="s">
        <v>17</v>
      </c>
      <c r="C21" t="s">
        <v>16</v>
      </c>
      <c r="E21" s="13">
        <f t="shared" si="3"/>
        <v>0</v>
      </c>
      <c r="F21" s="14">
        <f t="shared" si="0"/>
        <v>0</v>
      </c>
      <c r="G21" s="14"/>
      <c r="H21" s="12">
        <f>_xll.MarketTurnoverPDD($C$6,$C$7,$H$11,B21)</f>
        <v>0</v>
      </c>
      <c r="I21" s="14">
        <f t="shared" si="1"/>
        <v>0</v>
      </c>
      <c r="J21" s="14"/>
      <c r="K21" s="12">
        <f>_xll.MarketTurnoverPDD($C$6,$C$7,$K$11,B21)</f>
        <v>0</v>
      </c>
      <c r="L21" s="14">
        <f t="shared" si="2"/>
        <v>0</v>
      </c>
    </row>
    <row r="22" spans="2:12" x14ac:dyDescent="0.25">
      <c r="B22" t="s">
        <v>14</v>
      </c>
      <c r="C22" t="s">
        <v>9</v>
      </c>
      <c r="E22" s="13">
        <f t="shared" si="3"/>
        <v>0</v>
      </c>
      <c r="F22" s="14">
        <f t="shared" si="0"/>
        <v>0</v>
      </c>
      <c r="G22" s="14"/>
      <c r="H22" s="12">
        <f>_xll.MarketTurnoverPDD($C$6,$C$7,$H$11,B22)</f>
        <v>0</v>
      </c>
      <c r="I22" s="14">
        <f t="shared" si="1"/>
        <v>0</v>
      </c>
      <c r="J22" s="14"/>
      <c r="K22" s="12">
        <f>_xll.MarketTurnoverPDD($C$6,$C$7,$K$11,B22)</f>
        <v>0</v>
      </c>
      <c r="L22" s="14">
        <f t="shared" si="2"/>
        <v>0</v>
      </c>
    </row>
    <row r="23" spans="2:12" x14ac:dyDescent="0.25">
      <c r="B23" t="s">
        <v>13</v>
      </c>
      <c r="C23" t="s">
        <v>5</v>
      </c>
      <c r="E23" s="13">
        <f t="shared" si="3"/>
        <v>0</v>
      </c>
      <c r="F23" s="14">
        <f t="shared" si="0"/>
        <v>0</v>
      </c>
      <c r="G23" s="14"/>
      <c r="H23" s="12">
        <f>_xll.MarketTurnoverPDD($C$6,$C$7,$H$11,B23)</f>
        <v>0</v>
      </c>
      <c r="I23" s="14">
        <f t="shared" si="1"/>
        <v>0</v>
      </c>
      <c r="J23" s="14"/>
      <c r="K23" s="12">
        <f>_xll.MarketTurnoverPDD($C$6,$C$7,$K$11,B23)</f>
        <v>0</v>
      </c>
      <c r="L23" s="14">
        <f t="shared" si="2"/>
        <v>0</v>
      </c>
    </row>
    <row r="24" spans="2:12" x14ac:dyDescent="0.25">
      <c r="B24" t="s">
        <v>12</v>
      </c>
      <c r="C24" t="s">
        <v>3</v>
      </c>
      <c r="E24" s="13">
        <f t="shared" si="3"/>
        <v>0</v>
      </c>
      <c r="F24" s="14">
        <f t="shared" si="0"/>
        <v>0</v>
      </c>
      <c r="G24" s="14"/>
      <c r="H24" s="12">
        <f>_xll.MarketTurnoverPDD($C$6,$C$7,$H$11,B24)</f>
        <v>0</v>
      </c>
      <c r="I24" s="14">
        <f t="shared" si="1"/>
        <v>0</v>
      </c>
      <c r="J24" s="14"/>
      <c r="K24" s="12">
        <f>_xll.MarketTurnoverPDD($C$6,$C$7,$K$11,B24)</f>
        <v>0</v>
      </c>
      <c r="L24" s="14">
        <f t="shared" si="2"/>
        <v>0</v>
      </c>
    </row>
    <row r="25" spans="2:12" x14ac:dyDescent="0.25">
      <c r="B25" t="s">
        <v>11</v>
      </c>
      <c r="C25" t="s">
        <v>1</v>
      </c>
      <c r="E25" s="13">
        <f t="shared" si="3"/>
        <v>0</v>
      </c>
      <c r="F25" s="14">
        <f t="shared" si="0"/>
        <v>0</v>
      </c>
      <c r="G25" s="14"/>
      <c r="H25" s="12">
        <f>_xll.MarketTurnoverPDD($C$6,$C$7,$H$11,B25)</f>
        <v>0</v>
      </c>
      <c r="I25" s="14">
        <f t="shared" si="1"/>
        <v>0</v>
      </c>
      <c r="J25" s="14"/>
      <c r="K25" s="12">
        <f>_xll.MarketTurnoverPDD($C$6,$C$7,$K$11,B25)</f>
        <v>0</v>
      </c>
      <c r="L25" s="14">
        <f t="shared" si="2"/>
        <v>0</v>
      </c>
    </row>
    <row r="26" spans="2:12" x14ac:dyDescent="0.25">
      <c r="B26" t="s">
        <v>10</v>
      </c>
      <c r="C26" t="s">
        <v>9</v>
      </c>
      <c r="E26" s="13">
        <f t="shared" si="3"/>
        <v>2483473826.1699996</v>
      </c>
      <c r="F26" s="14">
        <f t="shared" si="0"/>
        <v>2.0201303889769286E-2</v>
      </c>
      <c r="G26" s="14"/>
      <c r="H26" s="12">
        <f>_xll.MarketTurnoverPDD($C$6,$C$7,$H$11,B26)</f>
        <v>2413858896.4299998</v>
      </c>
      <c r="I26" s="14">
        <f t="shared" si="1"/>
        <v>2.0385519843458249E-2</v>
      </c>
      <c r="J26" s="14"/>
      <c r="K26" s="12">
        <f>_xll.MarketTurnoverPDD($C$6,$C$7,$K$11,B26)</f>
        <v>69614929.739999995</v>
      </c>
      <c r="L26" s="14">
        <f t="shared" si="2"/>
        <v>1.5381633000284081E-2</v>
      </c>
    </row>
    <row r="27" spans="2:12" x14ac:dyDescent="0.25">
      <c r="B27" t="s">
        <v>8</v>
      </c>
      <c r="C27" t="s">
        <v>7</v>
      </c>
      <c r="E27" s="13">
        <f t="shared" si="3"/>
        <v>0</v>
      </c>
      <c r="F27" s="14">
        <f t="shared" si="0"/>
        <v>0</v>
      </c>
      <c r="G27" s="14"/>
      <c r="H27" s="12">
        <f>_xll.MarketTurnoverPDD($C$6,$C$7,$H$11,B27)</f>
        <v>0</v>
      </c>
      <c r="I27" s="14">
        <f t="shared" si="1"/>
        <v>0</v>
      </c>
      <c r="J27" s="14"/>
      <c r="K27" s="12">
        <f>_xll.MarketTurnoverPDD($C$6,$C$7,$K$11,B27)</f>
        <v>0</v>
      </c>
      <c r="L27" s="14">
        <f t="shared" si="2"/>
        <v>0</v>
      </c>
    </row>
    <row r="28" spans="2:12" x14ac:dyDescent="0.25">
      <c r="B28" t="s">
        <v>6</v>
      </c>
      <c r="C28" t="s">
        <v>5</v>
      </c>
      <c r="E28" s="13">
        <f t="shared" si="3"/>
        <v>24535942606.650002</v>
      </c>
      <c r="F28" s="14">
        <f t="shared" si="0"/>
        <v>0.19958254747676396</v>
      </c>
      <c r="G28" s="14"/>
      <c r="H28" s="12">
        <f>_xll.MarketTurnoverPDD($C$6,$C$7,$H$11,B28)</f>
        <v>23073204013.290001</v>
      </c>
      <c r="I28" s="14">
        <f t="shared" si="1"/>
        <v>0.19485781002391078</v>
      </c>
      <c r="J28" s="14"/>
      <c r="K28" s="12">
        <f>_xll.MarketTurnoverPDD($C$6,$C$7,$K$11,B28)</f>
        <v>1462738593.3599999</v>
      </c>
      <c r="L28" s="14">
        <f t="shared" si="2"/>
        <v>0.32319659450130034</v>
      </c>
    </row>
    <row r="29" spans="2:12" x14ac:dyDescent="0.25">
      <c r="B29" t="s">
        <v>4</v>
      </c>
      <c r="C29" t="s">
        <v>3</v>
      </c>
      <c r="E29" s="13">
        <f t="shared" si="3"/>
        <v>11492154614.25</v>
      </c>
      <c r="F29" s="14">
        <f t="shared" si="0"/>
        <v>9.3480553434585265E-2</v>
      </c>
      <c r="G29" s="14"/>
      <c r="H29" s="12">
        <f>_xll.MarketTurnoverPDD($C$6,$C$7,$H$11,B29)</f>
        <v>11181459424.879999</v>
      </c>
      <c r="I29" s="14">
        <f t="shared" si="1"/>
        <v>9.4429655072973975E-2</v>
      </c>
      <c r="J29" s="14"/>
      <c r="K29" s="12">
        <f>_xll.MarketTurnoverPDD($C$6,$C$7,$K$11,B29)</f>
        <v>310695189.37</v>
      </c>
      <c r="L29" s="14">
        <f t="shared" si="2"/>
        <v>6.8649058408761732E-2</v>
      </c>
    </row>
    <row r="30" spans="2:12" x14ac:dyDescent="0.25">
      <c r="B30" t="s">
        <v>2</v>
      </c>
      <c r="C30" t="s">
        <v>1</v>
      </c>
      <c r="E30" s="17">
        <f t="shared" si="3"/>
        <v>0</v>
      </c>
      <c r="F30" s="18">
        <f t="shared" si="0"/>
        <v>0</v>
      </c>
      <c r="G30" s="14"/>
      <c r="H30" s="19">
        <f>_xll.MarketTurnoverPDD($C$6,$C$7,$H$11,B30)</f>
        <v>0</v>
      </c>
      <c r="I30" s="18">
        <f t="shared" si="1"/>
        <v>0</v>
      </c>
      <c r="J30" s="14"/>
      <c r="K30" s="19">
        <f>_xll.MarketTurnoverPDD($C$6,$C$7,$K$11,B30)</f>
        <v>0</v>
      </c>
      <c r="L30" s="18">
        <f t="shared" si="2"/>
        <v>0</v>
      </c>
    </row>
    <row r="31" spans="2:12" x14ac:dyDescent="0.25">
      <c r="B31" s="1"/>
      <c r="C31" s="2" t="s">
        <v>0</v>
      </c>
      <c r="D31" s="3"/>
      <c r="E31" s="16">
        <f>H31+K31</f>
        <v>122936313404.39</v>
      </c>
      <c r="F31" s="20">
        <f>SUM(F12:F30)</f>
        <v>1</v>
      </c>
      <c r="G31" s="20"/>
      <c r="H31" s="16">
        <f>SUM(H12:H30)</f>
        <v>118410465613.14999</v>
      </c>
      <c r="I31" s="20">
        <f>SUM(I12:I30)</f>
        <v>1</v>
      </c>
      <c r="J31" s="20"/>
      <c r="K31" s="16">
        <f>SUM(K12:K30)</f>
        <v>4525847791.2399998</v>
      </c>
      <c r="L31" s="20">
        <f>SUM(L12:L30)</f>
        <v>1</v>
      </c>
    </row>
    <row r="36" spans="2:20" x14ac:dyDescent="0.25">
      <c r="B36" s="8" t="s">
        <v>43</v>
      </c>
      <c r="C36" s="10">
        <f>C37-30</f>
        <v>44774</v>
      </c>
      <c r="D36" s="5"/>
    </row>
    <row r="37" spans="2:20" x14ac:dyDescent="0.25">
      <c r="B37" s="8" t="s">
        <v>42</v>
      </c>
      <c r="C37" s="10">
        <f>_xll.GeniusToday()</f>
        <v>44804</v>
      </c>
      <c r="D37" s="5"/>
    </row>
    <row r="38" spans="2:20" x14ac:dyDescent="0.25">
      <c r="B38" s="8" t="s">
        <v>98</v>
      </c>
      <c r="C38" s="25" t="s">
        <v>80</v>
      </c>
      <c r="D38" s="27"/>
      <c r="T38" s="3"/>
    </row>
    <row r="39" spans="2:20" x14ac:dyDescent="0.25">
      <c r="B39" s="3"/>
      <c r="C39" s="27"/>
      <c r="D39" s="27"/>
      <c r="T39" s="3"/>
    </row>
    <row r="41" spans="2:20" x14ac:dyDescent="0.25">
      <c r="E41" s="34" t="str">
        <f>C38</f>
        <v>ARION</v>
      </c>
      <c r="F41" s="34"/>
      <c r="G41" s="15"/>
    </row>
    <row r="42" spans="2:20" x14ac:dyDescent="0.25">
      <c r="B42" s="4" t="s">
        <v>38</v>
      </c>
      <c r="C42" s="4" t="s">
        <v>37</v>
      </c>
      <c r="D42" s="3"/>
      <c r="E42" s="4" t="str">
        <f>E41</f>
        <v>ARION</v>
      </c>
      <c r="F42" s="4" t="s">
        <v>102</v>
      </c>
      <c r="G42" s="3"/>
    </row>
    <row r="43" spans="2:20" x14ac:dyDescent="0.25">
      <c r="B43" t="s">
        <v>30</v>
      </c>
      <c r="C43" t="s">
        <v>23</v>
      </c>
      <c r="E43" s="22">
        <f>IFERROR((_xll.TradableTurnoverPDD($C$36,$C$37,$E$41,B43)),"0")</f>
        <v>1443187423.5</v>
      </c>
      <c r="F43" s="23">
        <f t="shared" ref="F43:F61" si="4">E43/$E$62</f>
        <v>0.12405590818501171</v>
      </c>
      <c r="G43" s="14"/>
    </row>
    <row r="44" spans="2:20" x14ac:dyDescent="0.25">
      <c r="B44" t="s">
        <v>29</v>
      </c>
      <c r="C44" t="s">
        <v>21</v>
      </c>
      <c r="E44" s="22">
        <f>IFERROR((_xll.TradableTurnoverPDD($C$36,$C$37,$E$41,B44)),"0")</f>
        <v>1404178073</v>
      </c>
      <c r="F44" s="23">
        <f t="shared" si="4"/>
        <v>0.12070267746446632</v>
      </c>
      <c r="G44" s="14"/>
    </row>
    <row r="45" spans="2:20" x14ac:dyDescent="0.25">
      <c r="B45" t="s">
        <v>28</v>
      </c>
      <c r="C45" t="s">
        <v>18</v>
      </c>
      <c r="E45" s="22" t="str">
        <f>IFERROR((_xll.TradableTurnoverPDD($C$36,$C$37,$E$41,B45)),"0")</f>
        <v>0</v>
      </c>
      <c r="F45" s="23">
        <f t="shared" si="4"/>
        <v>0</v>
      </c>
      <c r="G45" s="14"/>
    </row>
    <row r="46" spans="2:20" x14ac:dyDescent="0.25">
      <c r="B46" t="s">
        <v>27</v>
      </c>
      <c r="C46" t="s">
        <v>16</v>
      </c>
      <c r="E46" s="22">
        <f>IFERROR((_xll.TradableTurnoverPDD($C$36,$C$37,$E$41,B46)),"0")</f>
        <v>2846750532</v>
      </c>
      <c r="F46" s="23">
        <f t="shared" si="4"/>
        <v>0.24470572350676062</v>
      </c>
      <c r="G46" s="14"/>
    </row>
    <row r="47" spans="2:20" x14ac:dyDescent="0.25">
      <c r="B47" t="s">
        <v>26</v>
      </c>
      <c r="C47" t="s">
        <v>25</v>
      </c>
      <c r="E47" s="22" t="str">
        <f>IFERROR((_xll.TradableTurnoverPDD($C$36,$C$37,$E$41,B47)),"0")</f>
        <v>0</v>
      </c>
      <c r="F47" s="23">
        <f t="shared" si="4"/>
        <v>0</v>
      </c>
      <c r="G47" s="14"/>
      <c r="R47" t="s">
        <v>80</v>
      </c>
    </row>
    <row r="48" spans="2:20" x14ac:dyDescent="0.25">
      <c r="B48" t="s">
        <v>24</v>
      </c>
      <c r="C48" t="s">
        <v>23</v>
      </c>
      <c r="E48" s="22" t="str">
        <f>IFERROR((_xll.TradableTurnoverPDD($C$36,$C$37,$E$41,B48)),"0")</f>
        <v>0</v>
      </c>
      <c r="F48" s="23">
        <f t="shared" si="4"/>
        <v>0</v>
      </c>
      <c r="G48" s="14"/>
      <c r="R48" t="s">
        <v>94</v>
      </c>
    </row>
    <row r="49" spans="2:18" x14ac:dyDescent="0.25">
      <c r="B49" t="s">
        <v>22</v>
      </c>
      <c r="C49" t="s">
        <v>21</v>
      </c>
      <c r="E49" s="22" t="str">
        <f>IFERROR((_xll.TradableTurnoverPDD($C$36,$C$37,$E$41,B49)),"0")</f>
        <v>0</v>
      </c>
      <c r="F49" s="23">
        <f t="shared" si="4"/>
        <v>0</v>
      </c>
      <c r="G49" s="14"/>
      <c r="R49" t="s">
        <v>96</v>
      </c>
    </row>
    <row r="50" spans="2:18" x14ac:dyDescent="0.25">
      <c r="B50" t="s">
        <v>20</v>
      </c>
      <c r="C50" t="s">
        <v>15</v>
      </c>
      <c r="E50" s="22">
        <f>IFERROR((_xll.TradableTurnoverPDD($C$36,$C$37,$E$41,B50)),"0")</f>
        <v>2726548671</v>
      </c>
      <c r="F50" s="23">
        <f t="shared" si="4"/>
        <v>0.23437321174212802</v>
      </c>
      <c r="G50" s="14"/>
      <c r="R50" t="s">
        <v>72</v>
      </c>
    </row>
    <row r="51" spans="2:18" x14ac:dyDescent="0.25">
      <c r="B51" t="s">
        <v>19</v>
      </c>
      <c r="C51" t="s">
        <v>18</v>
      </c>
      <c r="E51" s="22" t="str">
        <f>IFERROR((_xll.TradableTurnoverPDD($C$36,$C$37,$E$41,B51)),"0")</f>
        <v>0</v>
      </c>
      <c r="F51" s="23">
        <f t="shared" si="4"/>
        <v>0</v>
      </c>
      <c r="G51" s="14"/>
      <c r="R51" t="s">
        <v>82</v>
      </c>
    </row>
    <row r="52" spans="2:18" x14ac:dyDescent="0.25">
      <c r="B52" t="s">
        <v>17</v>
      </c>
      <c r="C52" t="s">
        <v>16</v>
      </c>
      <c r="E52" s="22" t="str">
        <f>IFERROR((_xll.TradableTurnoverPDD($C$36,$C$37,$E$41,B52)),"0")</f>
        <v>0</v>
      </c>
      <c r="F52" s="23">
        <f t="shared" si="4"/>
        <v>0</v>
      </c>
      <c r="G52" s="14"/>
      <c r="R52" t="s">
        <v>83</v>
      </c>
    </row>
    <row r="53" spans="2:18" x14ac:dyDescent="0.25">
      <c r="B53" t="s">
        <v>14</v>
      </c>
      <c r="C53" t="s">
        <v>9</v>
      </c>
      <c r="E53" s="22" t="str">
        <f>IFERROR((_xll.TradableTurnoverPDD($C$36,$C$37,$E$41,B53)),"0")</f>
        <v>0</v>
      </c>
      <c r="F53" s="23">
        <f t="shared" si="4"/>
        <v>0</v>
      </c>
      <c r="G53" s="14"/>
      <c r="R53" t="s">
        <v>79</v>
      </c>
    </row>
    <row r="54" spans="2:18" x14ac:dyDescent="0.25">
      <c r="B54" t="s">
        <v>13</v>
      </c>
      <c r="C54" t="s">
        <v>5</v>
      </c>
      <c r="E54" s="22" t="str">
        <f>IFERROR((_xll.TradableTurnoverPDD($C$36,$C$37,$E$41,B54)),"0")</f>
        <v>0</v>
      </c>
      <c r="F54" s="23">
        <f t="shared" si="4"/>
        <v>0</v>
      </c>
      <c r="G54" s="14"/>
      <c r="R54" t="s">
        <v>87</v>
      </c>
    </row>
    <row r="55" spans="2:18" x14ac:dyDescent="0.25">
      <c r="B55" t="s">
        <v>12</v>
      </c>
      <c r="C55" t="s">
        <v>3</v>
      </c>
      <c r="E55" s="22" t="str">
        <f>IFERROR((_xll.TradableTurnoverPDD($C$36,$C$37,$E$41,B55)),"0")</f>
        <v>0</v>
      </c>
      <c r="F55" s="23">
        <f t="shared" si="4"/>
        <v>0</v>
      </c>
      <c r="G55" s="14"/>
      <c r="R55" t="s">
        <v>20</v>
      </c>
    </row>
    <row r="56" spans="2:18" x14ac:dyDescent="0.25">
      <c r="B56" t="s">
        <v>11</v>
      </c>
      <c r="C56" t="s">
        <v>1</v>
      </c>
      <c r="E56" s="22" t="str">
        <f>IFERROR((_xll.TradableTurnoverPDD($C$36,$C$37,$E$41,B56)),"0")</f>
        <v>0</v>
      </c>
      <c r="F56" s="23">
        <f t="shared" si="4"/>
        <v>0</v>
      </c>
      <c r="G56" s="14"/>
      <c r="R56" t="s">
        <v>88</v>
      </c>
    </row>
    <row r="57" spans="2:18" x14ac:dyDescent="0.25">
      <c r="B57" t="s">
        <v>10</v>
      </c>
      <c r="C57" t="s">
        <v>9</v>
      </c>
      <c r="E57" s="22">
        <f>IFERROR((_xll.TradableTurnoverPDD($C$36,$C$37,$E$41,B57)),"0")</f>
        <v>293609746</v>
      </c>
      <c r="F57" s="23">
        <f t="shared" si="4"/>
        <v>2.5238595555153554E-2</v>
      </c>
      <c r="G57" s="14"/>
      <c r="R57" t="s">
        <v>89</v>
      </c>
    </row>
    <row r="58" spans="2:18" x14ac:dyDescent="0.25">
      <c r="B58" t="s">
        <v>8</v>
      </c>
      <c r="C58" t="s">
        <v>7</v>
      </c>
      <c r="E58" s="22" t="str">
        <f>IFERROR((_xll.TradableTurnoverPDD($C$36,$C$37,$E$41,B58)),"0")</f>
        <v>0</v>
      </c>
      <c r="F58" s="23">
        <f t="shared" si="4"/>
        <v>0</v>
      </c>
      <c r="G58" s="14"/>
      <c r="R58" t="s">
        <v>90</v>
      </c>
    </row>
    <row r="59" spans="2:18" x14ac:dyDescent="0.25">
      <c r="B59" t="s">
        <v>6</v>
      </c>
      <c r="C59" t="s">
        <v>5</v>
      </c>
      <c r="E59" s="22">
        <f>IFERROR((_xll.TradableTurnoverPDD($C$36,$C$37,$E$41,B59)),"0")</f>
        <v>1997290828.5</v>
      </c>
      <c r="F59" s="23">
        <f t="shared" si="4"/>
        <v>0.17168645153396597</v>
      </c>
      <c r="G59" s="14"/>
      <c r="R59" t="s">
        <v>101</v>
      </c>
    </row>
    <row r="60" spans="2:18" x14ac:dyDescent="0.25">
      <c r="B60" t="s">
        <v>4</v>
      </c>
      <c r="C60" t="s">
        <v>3</v>
      </c>
      <c r="E60" s="22">
        <f>IFERROR((_xll.TradableTurnoverPDD($C$36,$C$37,$E$41,B60)),"0")</f>
        <v>921797817</v>
      </c>
      <c r="F60" s="23">
        <f t="shared" si="4"/>
        <v>7.9237432012513806E-2</v>
      </c>
      <c r="G60" s="14"/>
      <c r="R60" t="s">
        <v>91</v>
      </c>
    </row>
    <row r="61" spans="2:18" x14ac:dyDescent="0.25">
      <c r="B61" s="24" t="s">
        <v>2</v>
      </c>
      <c r="C61" s="24" t="s">
        <v>1</v>
      </c>
      <c r="E61" s="26" t="str">
        <f>IFERROR((_xll.TradableTurnoverPDD($C$36,$C$37,$E$41,B61)),"0")</f>
        <v>0</v>
      </c>
      <c r="F61" s="18">
        <f t="shared" si="4"/>
        <v>0</v>
      </c>
      <c r="G61" s="14"/>
      <c r="R61" t="s">
        <v>95</v>
      </c>
    </row>
    <row r="62" spans="2:18" x14ac:dyDescent="0.25">
      <c r="C62" s="3" t="s">
        <v>0</v>
      </c>
      <c r="D62" s="3"/>
      <c r="E62" s="28">
        <f>SUM(E43:E61)</f>
        <v>11633363091</v>
      </c>
      <c r="F62" s="20">
        <f>SUM(F43:F61)</f>
        <v>0.99999999999999989</v>
      </c>
      <c r="G62" s="21"/>
      <c r="R62" t="s">
        <v>84</v>
      </c>
    </row>
    <row r="63" spans="2:18" x14ac:dyDescent="0.25">
      <c r="R63" t="s">
        <v>85</v>
      </c>
    </row>
    <row r="64" spans="2:18" x14ac:dyDescent="0.25">
      <c r="R64" t="s">
        <v>92</v>
      </c>
    </row>
    <row r="65" spans="18:18" x14ac:dyDescent="0.25">
      <c r="R65" t="s">
        <v>78</v>
      </c>
    </row>
    <row r="66" spans="18:18" x14ac:dyDescent="0.25">
      <c r="R66" t="s">
        <v>93</v>
      </c>
    </row>
    <row r="67" spans="18:18" x14ac:dyDescent="0.25">
      <c r="R67" t="s">
        <v>77</v>
      </c>
    </row>
  </sheetData>
  <mergeCells count="3">
    <mergeCell ref="E41:F41"/>
    <mergeCell ref="H10:I10"/>
    <mergeCell ref="E10:F10"/>
  </mergeCells>
  <dataValidations count="1">
    <dataValidation type="list" allowBlank="1" showInputMessage="1" showErrorMessage="1" sqref="C38:D38" xr:uid="{5A92700C-068C-4983-8370-9D59617248CA}">
      <formula1>$R$47:$R$67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93185-9A93-4EED-9A50-210F7D999120}">
  <dimension ref="B1:AB560"/>
  <sheetViews>
    <sheetView showGridLines="0" tabSelected="1" workbookViewId="0">
      <selection activeCell="C7" sqref="C7"/>
    </sheetView>
  </sheetViews>
  <sheetFormatPr defaultRowHeight="15" outlineLevelCol="1" x14ac:dyDescent="0.25"/>
  <cols>
    <col min="1" max="1" width="2.7109375" customWidth="1"/>
    <col min="2" max="2" width="14" bestFit="1" customWidth="1"/>
    <col min="3" max="3" width="14.42578125" customWidth="1"/>
    <col min="4" max="4" width="15.85546875" customWidth="1"/>
    <col min="5" max="5" width="11.5703125" customWidth="1"/>
    <col min="6" max="6" width="14.7109375" bestFit="1" customWidth="1"/>
    <col min="7" max="7" width="15.7109375" bestFit="1" customWidth="1"/>
    <col min="8" max="8" width="11.85546875" bestFit="1" customWidth="1"/>
    <col min="9" max="9" width="16.85546875" bestFit="1" customWidth="1"/>
    <col min="10" max="10" width="13.28515625" bestFit="1" customWidth="1"/>
    <col min="11" max="11" width="22.7109375" bestFit="1" customWidth="1"/>
    <col min="12" max="12" width="23.85546875" bestFit="1" customWidth="1"/>
    <col min="13" max="13" width="15.5703125" bestFit="1" customWidth="1"/>
    <col min="14" max="14" width="9" bestFit="1" customWidth="1"/>
    <col min="15" max="15" width="11.7109375" bestFit="1" customWidth="1"/>
    <col min="16" max="16" width="12.42578125" hidden="1" customWidth="1" outlineLevel="1"/>
    <col min="17" max="17" width="8.28515625" bestFit="1" customWidth="1" collapsed="1"/>
    <col min="18" max="18" width="14.85546875" bestFit="1" customWidth="1"/>
    <col min="19" max="19" width="10" bestFit="1" customWidth="1"/>
    <col min="20" max="20" width="11.5703125" bestFit="1" customWidth="1"/>
    <col min="21" max="21" width="11.28515625" bestFit="1" customWidth="1"/>
    <col min="22" max="22" width="10.42578125" bestFit="1" customWidth="1"/>
    <col min="23" max="23" width="12.85546875" bestFit="1" customWidth="1"/>
    <col min="24" max="25" width="22.7109375" bestFit="1" customWidth="1"/>
    <col min="26" max="26" width="21.7109375" bestFit="1" customWidth="1"/>
    <col min="27" max="27" width="22.28515625" bestFit="1" customWidth="1"/>
    <col min="28" max="28" width="13.85546875" bestFit="1" customWidth="1"/>
    <col min="29" max="29" width="14.42578125" bestFit="1" customWidth="1"/>
    <col min="30" max="30" width="16.140625" bestFit="1" customWidth="1"/>
    <col min="31" max="31" width="15.5703125" bestFit="1" customWidth="1"/>
    <col min="32" max="32" width="31.28515625" bestFit="1" customWidth="1"/>
  </cols>
  <sheetData>
    <row r="1" spans="2:28" ht="57.6" customHeight="1" x14ac:dyDescent="0.5">
      <c r="B1" s="7" t="s">
        <v>97</v>
      </c>
    </row>
    <row r="4" spans="2:28" x14ac:dyDescent="0.25">
      <c r="B4" s="3" t="s">
        <v>118</v>
      </c>
    </row>
    <row r="6" spans="2:28" x14ac:dyDescent="0.25">
      <c r="B6" s="8" t="s">
        <v>43</v>
      </c>
      <c r="C6" s="10">
        <f>C7-365</f>
        <v>44224</v>
      </c>
      <c r="D6" s="3"/>
      <c r="E6" s="3"/>
      <c r="F6" s="3"/>
      <c r="G6" s="3"/>
    </row>
    <row r="7" spans="2:28" x14ac:dyDescent="0.25">
      <c r="B7" s="8" t="s">
        <v>42</v>
      </c>
      <c r="C7" s="10" cm="1">
        <f t="array" ref="C7">_xll.GeniusToday()</f>
        <v>44589</v>
      </c>
      <c r="H7" s="8" t="s">
        <v>115</v>
      </c>
      <c r="I7" s="32" t="s">
        <v>119</v>
      </c>
    </row>
    <row r="9" spans="2:28" x14ac:dyDescent="0.25">
      <c r="P9" s="31" cm="1">
        <f t="array" ref="P9:P28">_xlfn._xlws.FILTER(C12:E31,C11:E11=I7,"")</f>
        <v>180.86188560552557</v>
      </c>
    </row>
    <row r="10" spans="2:28" x14ac:dyDescent="0.25">
      <c r="P10" s="31">
        <v>75.975345167652861</v>
      </c>
    </row>
    <row r="11" spans="2:28" x14ac:dyDescent="0.25">
      <c r="B11" s="4" t="s">
        <v>98</v>
      </c>
      <c r="C11" s="4" t="s">
        <v>116</v>
      </c>
      <c r="D11" s="4" t="s">
        <v>117</v>
      </c>
      <c r="E11" s="4" t="s">
        <v>119</v>
      </c>
      <c r="F11" s="3"/>
      <c r="G11" s="3"/>
      <c r="H11" s="3"/>
      <c r="J11" s="3"/>
      <c r="K11" s="3"/>
      <c r="L11" s="3"/>
      <c r="M11" s="3"/>
      <c r="N11" s="3"/>
      <c r="P11" s="31" t="str">
        <v>-</v>
      </c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</row>
    <row r="12" spans="2:28" x14ac:dyDescent="0.25">
      <c r="B12" t="s">
        <v>80</v>
      </c>
      <c r="C12" s="31">
        <f>_xll.DailyValueAvgSDD(B12,$C$6,$C$7)</f>
        <v>967228412.17729092</v>
      </c>
      <c r="D12" s="31">
        <f>_xll.DailyVolumeAvgSDD(B12,$C$6,$C$7)</f>
        <v>6712631.3705179282</v>
      </c>
      <c r="E12" s="33">
        <f>IFERROR((_xll.TradesVWAP_SD(B12,$C$7)),"-")</f>
        <v>180.86188560552557</v>
      </c>
      <c r="P12" s="31">
        <v>498.29661488265174</v>
      </c>
    </row>
    <row r="13" spans="2:28" x14ac:dyDescent="0.25">
      <c r="B13" t="s">
        <v>94</v>
      </c>
      <c r="C13" s="31">
        <f>_xll.DailyValueAvgSDD(B13,$C$6,$C$7)</f>
        <v>69738679.791035861</v>
      </c>
      <c r="D13" s="31">
        <f>_xll.DailyVolumeAvgSDD(B13,$C$6,$C$7)</f>
        <v>1094907.470119522</v>
      </c>
      <c r="E13" s="33">
        <f>IFERROR((_xll.TradesVWAP_SD(B13,$C$7)),"-")</f>
        <v>75.975345167652861</v>
      </c>
      <c r="F13" s="6"/>
      <c r="P13" s="31">
        <v>230.00901808049144</v>
      </c>
    </row>
    <row r="14" spans="2:28" x14ac:dyDescent="0.25">
      <c r="B14" t="s">
        <v>96</v>
      </c>
      <c r="C14" s="31">
        <f>_xll.DailyValueAvgSDD(B14,$C$6,$C$7)</f>
        <v>65334639.119083665</v>
      </c>
      <c r="D14" s="31">
        <f>_xll.DailyVolumeAvgSDD(B14,$C$6,$C$7)</f>
        <v>6075170.8565737056</v>
      </c>
      <c r="E14" s="33" t="str">
        <f>IFERROR((_xll.TradesVWAP_SD(B14,$C$7)),"-")</f>
        <v>-</v>
      </c>
      <c r="F14" s="6"/>
      <c r="P14" s="31">
        <v>69.575142198059098</v>
      </c>
    </row>
    <row r="15" spans="2:28" x14ac:dyDescent="0.25">
      <c r="B15" t="s">
        <v>72</v>
      </c>
      <c r="C15" s="31">
        <f>_xll.DailyValueAvgSDD(B15,$C$6,$C$7)</f>
        <v>180159546.60557768</v>
      </c>
      <c r="D15" s="31">
        <f>_xll.DailyVolumeAvgSDD(B15,$C$6,$C$7)</f>
        <v>444207.0557768924</v>
      </c>
      <c r="E15" s="33">
        <f>IFERROR((_xll.TradesVWAP_SD(B15,$C$7)),"-")</f>
        <v>498.29661488265174</v>
      </c>
      <c r="F15" s="6"/>
      <c r="P15" s="31">
        <v>2.048611430411023</v>
      </c>
    </row>
    <row r="16" spans="2:28" x14ac:dyDescent="0.25">
      <c r="B16" t="s">
        <v>82</v>
      </c>
      <c r="C16" s="31">
        <f>_xll.DailyValueAvgSDD(B16,$C$6,$C$7)</f>
        <v>259609185.8237052</v>
      </c>
      <c r="D16" s="31">
        <f>_xll.DailyVolumeAvgSDD(B16,$C$6,$C$7)</f>
        <v>1271315.6772908368</v>
      </c>
      <c r="E16" s="33">
        <f>IFERROR((_xll.TradesVWAP_SD(B16,$C$7)),"-")</f>
        <v>230.00901808049144</v>
      </c>
      <c r="F16" s="11"/>
      <c r="G16" s="3"/>
      <c r="P16" s="31">
        <v>15.35033921302578</v>
      </c>
    </row>
    <row r="17" spans="2:16" x14ac:dyDescent="0.25">
      <c r="B17" t="s">
        <v>83</v>
      </c>
      <c r="C17" s="31">
        <f>_xll.DailyValueAvgSDD(B17,$C$6,$C$7)</f>
        <v>176088751.99063745</v>
      </c>
      <c r="D17" s="31">
        <f>_xll.DailyVolumeAvgSDD(B17,$C$6,$C$7)</f>
        <v>2841825.2310756971</v>
      </c>
      <c r="E17" s="33">
        <f>IFERROR((_xll.TradesVWAP_SD(B17,$C$7)),"-")</f>
        <v>69.575142198059098</v>
      </c>
      <c r="F17" s="6"/>
      <c r="P17" s="31">
        <v>123.17261634202458</v>
      </c>
    </row>
    <row r="18" spans="2:16" x14ac:dyDescent="0.25">
      <c r="B18" t="s">
        <v>79</v>
      </c>
      <c r="C18" s="31">
        <f>_xll.DailyValueAvgSDD(B18,$C$6,$C$7)</f>
        <v>190930173.99553785</v>
      </c>
      <c r="D18" s="31">
        <f>_xll.DailyVolumeAvgSDD(B18,$C$6,$C$7)</f>
        <v>114985156.1752988</v>
      </c>
      <c r="E18" s="33">
        <f>IFERROR((_xll.TradesVWAP_SD(B18,$C$7)),"-")</f>
        <v>2.048611430411023</v>
      </c>
      <c r="F18" s="6"/>
      <c r="P18" s="31">
        <v>23.985790011080056</v>
      </c>
    </row>
    <row r="19" spans="2:16" x14ac:dyDescent="0.25">
      <c r="B19" t="s">
        <v>87</v>
      </c>
      <c r="C19" s="31">
        <f>_xll.DailyValueAvgSDD(B19,$C$6,$C$7)</f>
        <v>91488272.722430274</v>
      </c>
      <c r="D19" s="31">
        <f>_xll.DailyVolumeAvgSDD(B19,$C$6,$C$7)</f>
        <v>5820392.8605577685</v>
      </c>
      <c r="E19" s="33">
        <f>IFERROR((_xll.TradesVWAP_SD(B19,$C$7)),"-")</f>
        <v>15.35033921302578</v>
      </c>
      <c r="F19" s="6"/>
      <c r="P19" s="31">
        <v>807.87286290322584</v>
      </c>
    </row>
    <row r="20" spans="2:16" x14ac:dyDescent="0.25">
      <c r="B20" t="s">
        <v>20</v>
      </c>
      <c r="C20" s="31">
        <f>_xll.DailyValueAvgSDD(B20,$C$6,$C$7)</f>
        <v>357572518.69129032</v>
      </c>
      <c r="D20" s="31">
        <f>_xll.DailyVolumeAvgSDD(B20,$C$6,$C$7)</f>
        <v>3135357.0258064517</v>
      </c>
      <c r="E20" s="33">
        <f>IFERROR((_xll.TradesVWAP_SD(B20,$C$7)),"-")</f>
        <v>123.17261634202458</v>
      </c>
      <c r="F20" s="6"/>
      <c r="P20" s="31">
        <v>64.108750762527237</v>
      </c>
    </row>
    <row r="21" spans="2:16" x14ac:dyDescent="0.25">
      <c r="B21" t="s">
        <v>88</v>
      </c>
      <c r="C21" s="31">
        <f>_xll.DailyValueAvgSDD(B21,$C$6,$C$7)</f>
        <v>458101132.50613546</v>
      </c>
      <c r="D21" s="31">
        <f>_xll.DailyVolumeAvgSDD(B21,$C$6,$C$7)</f>
        <v>19383187.378486056</v>
      </c>
      <c r="E21" s="33">
        <f>IFERROR((_xll.TradesVWAP_SD(B21,$C$7)),"-")</f>
        <v>23.985790011080056</v>
      </c>
      <c r="F21" s="6"/>
      <c r="P21" s="31">
        <v>32.601403987413384</v>
      </c>
    </row>
    <row r="22" spans="2:16" x14ac:dyDescent="0.25">
      <c r="B22" t="s">
        <v>89</v>
      </c>
      <c r="C22" s="31">
        <f>_xll.DailyValueAvgSDD(B22,$C$6,$C$7)</f>
        <v>476966811.92605579</v>
      </c>
      <c r="D22" s="31">
        <f>_xll.DailyVolumeAvgSDD(B22,$C$6,$C$7)</f>
        <v>543375.86852589634</v>
      </c>
      <c r="E22" s="33">
        <f>IFERROR((_xll.TradesVWAP_SD(B22,$C$7)),"-")</f>
        <v>807.87286290322584</v>
      </c>
      <c r="F22" s="6"/>
      <c r="P22" s="31">
        <v>86.75</v>
      </c>
    </row>
    <row r="23" spans="2:16" x14ac:dyDescent="0.25">
      <c r="B23" t="s">
        <v>90</v>
      </c>
      <c r="C23" s="31">
        <f>_xll.DailyValueAvgSDD(B23,$C$6,$C$7)</f>
        <v>70631576.683266938</v>
      </c>
      <c r="D23" s="31">
        <f>_xll.DailyVolumeAvgSDD(B23,$C$6,$C$7)</f>
        <v>1276925.3665338645</v>
      </c>
      <c r="E23" s="33">
        <f>IFERROR((_xll.TradesVWAP_SD(B23,$C$7)),"-")</f>
        <v>64.108750762527237</v>
      </c>
      <c r="F23" s="6"/>
      <c r="P23" s="31">
        <v>12.199091604395216</v>
      </c>
    </row>
    <row r="24" spans="2:16" x14ac:dyDescent="0.25">
      <c r="B24" t="s">
        <v>91</v>
      </c>
      <c r="C24" s="31">
        <f>_xll.DailyValueAvgSDD(B24,$C$6,$C$7)</f>
        <v>68084823.932589635</v>
      </c>
      <c r="D24" s="31">
        <f>_xll.DailyVolumeAvgSDD(B24,$C$6,$C$7)</f>
        <v>2555726.4621513942</v>
      </c>
      <c r="E24" s="33">
        <f>IFERROR((_xll.TradesVWAP_SD(B24,$C$7)),"-")</f>
        <v>32.601403987413384</v>
      </c>
      <c r="F24" s="6"/>
      <c r="P24" s="31">
        <v>37.20033517231208</v>
      </c>
    </row>
    <row r="25" spans="2:16" x14ac:dyDescent="0.25">
      <c r="B25" t="s">
        <v>95</v>
      </c>
      <c r="C25" s="31">
        <f>_xll.DailyValueAvgSDD(B25,$C$6,$C$7)</f>
        <v>168545656.18047807</v>
      </c>
      <c r="D25" s="31">
        <f>_xll.DailyVolumeAvgSDD(B25,$C$6,$C$7)</f>
        <v>2287193.9043824701</v>
      </c>
      <c r="E25" s="33">
        <f>IFERROR((_xll.TradesVWAP_SD(B25,$C$7)),"-")</f>
        <v>86.75</v>
      </c>
      <c r="F25" s="6"/>
      <c r="P25" s="31">
        <v>15.5</v>
      </c>
    </row>
    <row r="26" spans="2:16" x14ac:dyDescent="0.25">
      <c r="B26" t="s">
        <v>84</v>
      </c>
      <c r="C26" s="31">
        <f>_xll.DailyValueAvgSDD(B26,$C$6,$C$7)</f>
        <v>308933488.28780878</v>
      </c>
      <c r="D26" s="31">
        <f>_xll.DailyVolumeAvgSDD(B26,$C$6,$C$7)</f>
        <v>28496701.115537852</v>
      </c>
      <c r="E26" s="33">
        <f>IFERROR((_xll.TradesVWAP_SD(B26,$C$7)),"-")</f>
        <v>12.199091604395216</v>
      </c>
      <c r="F26" s="6"/>
      <c r="P26" s="31">
        <v>96.900456053480696</v>
      </c>
    </row>
    <row r="27" spans="2:16" x14ac:dyDescent="0.25">
      <c r="B27" t="s">
        <v>85</v>
      </c>
      <c r="C27" s="31">
        <f>_xll.DailyValueAvgSDD(B27,$C$6,$C$7)</f>
        <v>86354308.833864555</v>
      </c>
      <c r="D27" s="31">
        <f>_xll.DailyVolumeAvgSDD(B27,$C$6,$C$7)</f>
        <v>2455265.6215139441</v>
      </c>
      <c r="E27" s="33">
        <f>IFERROR((_xll.TradesVWAP_SD(B27,$C$7)),"-")</f>
        <v>37.20033517231208</v>
      </c>
      <c r="F27" s="6"/>
      <c r="P27" s="31">
        <v>65</v>
      </c>
    </row>
    <row r="28" spans="2:16" ht="15.75" customHeight="1" x14ac:dyDescent="0.25">
      <c r="B28" t="s">
        <v>92</v>
      </c>
      <c r="C28" s="31">
        <f>_xll.DailyValueAvgSDD(B28,$C$6,$C$7)</f>
        <v>35588531.498525895</v>
      </c>
      <c r="D28" s="31">
        <f>_xll.DailyVolumeAvgSDD(B28,$C$6,$C$7)</f>
        <v>2735073.625498008</v>
      </c>
      <c r="E28" s="33">
        <f>IFERROR((_xll.TradesVWAP_SD(B28,$C$7)),"-")</f>
        <v>15.5</v>
      </c>
      <c r="F28" s="6"/>
      <c r="P28" s="31">
        <v>19.013043478260869</v>
      </c>
    </row>
    <row r="29" spans="2:16" x14ac:dyDescent="0.25">
      <c r="B29" t="s">
        <v>78</v>
      </c>
      <c r="C29" s="31">
        <f>_xll.DailyValueAvgSDD(B29,$C$6,$C$7)</f>
        <v>163779325.55610463</v>
      </c>
      <c r="D29" s="31">
        <f>_xll.DailyVolumeAvgSDD(B29,$C$6,$C$7)</f>
        <v>2166249.4360465114</v>
      </c>
      <c r="E29" s="33">
        <f>IFERROR((_xll.TradesVWAP_SD(B29,$C$7)),"-")</f>
        <v>96.900456053480696</v>
      </c>
      <c r="F29" s="6"/>
    </row>
    <row r="30" spans="2:16" x14ac:dyDescent="0.25">
      <c r="B30" t="s">
        <v>93</v>
      </c>
      <c r="C30" s="31">
        <f>_xll.DailyValueAvgSDD(B30,$C$6,$C$7)</f>
        <v>46195603.349322714</v>
      </c>
      <c r="D30" s="31">
        <f>_xll.DailyVolumeAvgSDD(B30,$C$6,$C$7)</f>
        <v>901228.23904382461</v>
      </c>
      <c r="E30" s="33">
        <f>IFERROR((_xll.TradesVWAP_SD(B30,$C$7)),"-")</f>
        <v>65</v>
      </c>
      <c r="F30" s="6"/>
    </row>
    <row r="31" spans="2:16" x14ac:dyDescent="0.25">
      <c r="B31" t="s">
        <v>77</v>
      </c>
      <c r="C31" s="31">
        <f>_xll.DailyValueAvgSDD(B31,$C$6,$C$7)</f>
        <v>173741003.50015935</v>
      </c>
      <c r="D31" s="31">
        <f>_xll.DailyVolumeAvgSDD(B31,$C$6,$C$7)</f>
        <v>9741530.9442231078</v>
      </c>
      <c r="E31" s="33">
        <f>IFERROR((_xll.TradesVWAP_SD(B31,$C$7)),"-")</f>
        <v>19.013043478260869</v>
      </c>
      <c r="F31" s="6"/>
    </row>
    <row r="32" spans="2:16" x14ac:dyDescent="0.25">
      <c r="F32" s="6"/>
    </row>
    <row r="33" spans="4:9" x14ac:dyDescent="0.25">
      <c r="D33" s="6"/>
      <c r="F33" s="6"/>
    </row>
    <row r="34" spans="4:9" x14ac:dyDescent="0.25">
      <c r="F34" s="6"/>
    </row>
    <row r="35" spans="4:9" x14ac:dyDescent="0.25">
      <c r="F35" s="6"/>
    </row>
    <row r="36" spans="4:9" x14ac:dyDescent="0.25">
      <c r="D36" s="6"/>
      <c r="E36" s="6"/>
      <c r="H36" s="6"/>
    </row>
    <row r="37" spans="4:9" x14ac:dyDescent="0.25">
      <c r="D37" s="6"/>
      <c r="E37" s="6"/>
      <c r="H37" s="6"/>
    </row>
    <row r="38" spans="4:9" x14ac:dyDescent="0.25">
      <c r="D38" s="6"/>
      <c r="E38" s="6"/>
      <c r="H38" s="6"/>
    </row>
    <row r="39" spans="4:9" x14ac:dyDescent="0.25">
      <c r="D39" s="6"/>
      <c r="E39" s="6"/>
      <c r="H39" s="6"/>
    </row>
    <row r="40" spans="4:9" x14ac:dyDescent="0.25">
      <c r="D40" s="6"/>
      <c r="E40" s="6"/>
      <c r="H40" s="6"/>
    </row>
    <row r="41" spans="4:9" x14ac:dyDescent="0.25">
      <c r="D41" s="6"/>
      <c r="E41" s="6"/>
      <c r="H41" s="6"/>
    </row>
    <row r="42" spans="4:9" x14ac:dyDescent="0.25">
      <c r="D42" s="6"/>
      <c r="E42" s="6"/>
      <c r="H42" s="6"/>
    </row>
    <row r="43" spans="4:9" x14ac:dyDescent="0.25">
      <c r="D43" s="6"/>
      <c r="E43" s="6"/>
      <c r="H43" s="6"/>
    </row>
    <row r="44" spans="4:9" x14ac:dyDescent="0.25">
      <c r="D44" s="6"/>
      <c r="E44" s="6"/>
      <c r="G44" s="6"/>
      <c r="H44" s="6"/>
    </row>
    <row r="45" spans="4:9" x14ac:dyDescent="0.25">
      <c r="D45" s="6"/>
      <c r="E45" s="6"/>
      <c r="H45" s="6"/>
    </row>
    <row r="46" spans="4:9" x14ac:dyDescent="0.25">
      <c r="D46" s="6"/>
      <c r="E46" s="6"/>
      <c r="H46" s="6"/>
    </row>
    <row r="47" spans="4:9" x14ac:dyDescent="0.25">
      <c r="D47" s="6"/>
      <c r="E47" s="6"/>
      <c r="G47" s="6"/>
      <c r="H47" s="6"/>
      <c r="I47" s="6"/>
    </row>
    <row r="48" spans="4:9" x14ac:dyDescent="0.25">
      <c r="D48" s="6"/>
      <c r="E48" s="6"/>
      <c r="G48" s="6"/>
      <c r="H48" s="6"/>
      <c r="I48" s="6"/>
    </row>
    <row r="49" spans="4:8" x14ac:dyDescent="0.25">
      <c r="D49" s="6"/>
      <c r="E49" s="6"/>
      <c r="H49" s="6"/>
    </row>
    <row r="50" spans="4:8" x14ac:dyDescent="0.25">
      <c r="D50" s="6"/>
      <c r="E50" s="6"/>
      <c r="G50" s="6"/>
      <c r="H50" s="6"/>
    </row>
    <row r="51" spans="4:8" x14ac:dyDescent="0.25">
      <c r="D51" s="6"/>
      <c r="E51" s="6"/>
      <c r="G51" s="6"/>
      <c r="H51" s="6"/>
    </row>
    <row r="52" spans="4:8" x14ac:dyDescent="0.25">
      <c r="D52" s="6"/>
      <c r="E52" s="6"/>
      <c r="H52" s="6"/>
    </row>
    <row r="53" spans="4:8" x14ac:dyDescent="0.25">
      <c r="D53" s="6"/>
      <c r="E53" s="6"/>
      <c r="H53" s="6"/>
    </row>
    <row r="54" spans="4:8" x14ac:dyDescent="0.25">
      <c r="D54" s="6"/>
      <c r="E54" s="6"/>
      <c r="H54" s="6"/>
    </row>
    <row r="55" spans="4:8" x14ac:dyDescent="0.25">
      <c r="D55" s="6"/>
      <c r="E55" s="6"/>
      <c r="H55" s="6"/>
    </row>
    <row r="56" spans="4:8" x14ac:dyDescent="0.25">
      <c r="D56" s="6"/>
      <c r="E56" s="6"/>
      <c r="G56" s="6"/>
      <c r="H56" s="6"/>
    </row>
    <row r="57" spans="4:8" x14ac:dyDescent="0.25">
      <c r="D57" s="6"/>
      <c r="E57" s="6"/>
      <c r="H57" s="6"/>
    </row>
    <row r="58" spans="4:8" x14ac:dyDescent="0.25">
      <c r="D58" s="6"/>
      <c r="E58" s="6"/>
      <c r="H58" s="6"/>
    </row>
    <row r="59" spans="4:8" x14ac:dyDescent="0.25">
      <c r="D59" s="6"/>
      <c r="E59" s="6"/>
      <c r="H59" s="6"/>
    </row>
    <row r="60" spans="4:8" x14ac:dyDescent="0.25">
      <c r="D60" s="6"/>
      <c r="E60" s="6"/>
      <c r="H60" s="6"/>
    </row>
    <row r="61" spans="4:8" x14ac:dyDescent="0.25">
      <c r="D61" s="6"/>
      <c r="E61" s="6"/>
      <c r="H61" s="6"/>
    </row>
    <row r="62" spans="4:8" x14ac:dyDescent="0.25">
      <c r="D62" s="6"/>
      <c r="E62" s="6"/>
      <c r="H62" s="6"/>
    </row>
    <row r="63" spans="4:8" x14ac:dyDescent="0.25">
      <c r="D63" s="6"/>
      <c r="E63" s="6"/>
      <c r="H63" s="6"/>
    </row>
    <row r="64" spans="4:8" x14ac:dyDescent="0.25">
      <c r="D64" s="6"/>
      <c r="E64" s="6"/>
      <c r="H64" s="6"/>
    </row>
    <row r="65" spans="4:9" x14ac:dyDescent="0.25">
      <c r="D65" s="6"/>
      <c r="E65" s="6"/>
      <c r="H65" s="6"/>
    </row>
    <row r="66" spans="4:9" x14ac:dyDescent="0.25">
      <c r="D66" s="6"/>
      <c r="E66" s="6"/>
      <c r="H66" s="6"/>
    </row>
    <row r="67" spans="4:9" x14ac:dyDescent="0.25">
      <c r="D67" s="6"/>
      <c r="E67" s="6"/>
      <c r="H67" s="6"/>
    </row>
    <row r="68" spans="4:9" x14ac:dyDescent="0.25">
      <c r="D68" s="6"/>
      <c r="E68" s="6"/>
      <c r="H68" s="6"/>
    </row>
    <row r="69" spans="4:9" x14ac:dyDescent="0.25">
      <c r="D69" s="6"/>
      <c r="E69" s="6"/>
      <c r="H69" s="6"/>
    </row>
    <row r="70" spans="4:9" x14ac:dyDescent="0.25">
      <c r="D70" s="6"/>
      <c r="E70" s="6"/>
      <c r="H70" s="6"/>
    </row>
    <row r="71" spans="4:9" x14ac:dyDescent="0.25">
      <c r="D71" s="6"/>
      <c r="E71" s="6"/>
      <c r="H71" s="6"/>
    </row>
    <row r="72" spans="4:9" x14ac:dyDescent="0.25">
      <c r="D72" s="6"/>
      <c r="E72" s="6"/>
      <c r="H72" s="6"/>
    </row>
    <row r="73" spans="4:9" x14ac:dyDescent="0.25">
      <c r="D73" s="6"/>
      <c r="E73" s="6"/>
      <c r="H73" s="6"/>
    </row>
    <row r="74" spans="4:9" x14ac:dyDescent="0.25">
      <c r="D74" s="6"/>
      <c r="E74" s="6"/>
      <c r="H74" s="6"/>
    </row>
    <row r="75" spans="4:9" x14ac:dyDescent="0.25">
      <c r="D75" s="6"/>
      <c r="E75" s="6"/>
      <c r="H75" s="6"/>
    </row>
    <row r="76" spans="4:9" x14ac:dyDescent="0.25">
      <c r="D76" s="6"/>
      <c r="E76" s="6"/>
      <c r="H76" s="6"/>
    </row>
    <row r="77" spans="4:9" x14ac:dyDescent="0.25">
      <c r="D77" s="6"/>
      <c r="E77" s="6"/>
      <c r="H77" s="6"/>
    </row>
    <row r="78" spans="4:9" x14ac:dyDescent="0.25">
      <c r="D78" s="6"/>
      <c r="E78" s="6"/>
      <c r="G78" s="6"/>
      <c r="H78" s="6"/>
      <c r="I78" s="6"/>
    </row>
    <row r="79" spans="4:9" x14ac:dyDescent="0.25">
      <c r="D79" s="6"/>
      <c r="E79" s="6"/>
      <c r="H79" s="6"/>
    </row>
    <row r="80" spans="4:9" x14ac:dyDescent="0.25">
      <c r="D80" s="6"/>
      <c r="E80" s="6"/>
      <c r="H80" s="6"/>
    </row>
    <row r="81" spans="4:8" x14ac:dyDescent="0.25">
      <c r="D81" s="6"/>
      <c r="E81" s="6"/>
      <c r="H81" s="6"/>
    </row>
    <row r="82" spans="4:8" x14ac:dyDescent="0.25">
      <c r="D82" s="6"/>
      <c r="E82" s="6"/>
      <c r="H82" s="6"/>
    </row>
    <row r="83" spans="4:8" x14ac:dyDescent="0.25">
      <c r="D83" s="6"/>
      <c r="E83" s="6"/>
      <c r="H83" s="6"/>
    </row>
    <row r="84" spans="4:8" x14ac:dyDescent="0.25">
      <c r="D84" s="6"/>
      <c r="E84" s="6"/>
      <c r="H84" s="6"/>
    </row>
    <row r="85" spans="4:8" x14ac:dyDescent="0.25">
      <c r="D85" s="6"/>
      <c r="E85" s="6"/>
      <c r="H85" s="6"/>
    </row>
    <row r="86" spans="4:8" x14ac:dyDescent="0.25">
      <c r="D86" s="6"/>
      <c r="E86" s="6"/>
      <c r="H86" s="6"/>
    </row>
    <row r="87" spans="4:8" x14ac:dyDescent="0.25">
      <c r="D87" s="6"/>
      <c r="E87" s="6"/>
      <c r="H87" s="6"/>
    </row>
    <row r="88" spans="4:8" x14ac:dyDescent="0.25">
      <c r="D88" s="6"/>
      <c r="E88" s="6"/>
      <c r="G88" s="6"/>
      <c r="H88" s="6"/>
    </row>
    <row r="89" spans="4:8" x14ac:dyDescent="0.25">
      <c r="D89" s="6"/>
      <c r="E89" s="6"/>
      <c r="G89" s="6"/>
      <c r="H89" s="6"/>
    </row>
    <row r="90" spans="4:8" x14ac:dyDescent="0.25">
      <c r="D90" s="6"/>
      <c r="E90" s="6"/>
      <c r="G90" s="6"/>
      <c r="H90" s="6"/>
    </row>
    <row r="91" spans="4:8" x14ac:dyDescent="0.25">
      <c r="D91" s="6"/>
      <c r="E91" s="6"/>
      <c r="G91" s="6"/>
      <c r="H91" s="6"/>
    </row>
    <row r="92" spans="4:8" x14ac:dyDescent="0.25">
      <c r="D92" s="6"/>
      <c r="E92" s="6"/>
      <c r="H92" s="6"/>
    </row>
    <row r="93" spans="4:8" x14ac:dyDescent="0.25">
      <c r="D93" s="6"/>
      <c r="E93" s="6"/>
      <c r="H93" s="6"/>
    </row>
    <row r="94" spans="4:8" x14ac:dyDescent="0.25">
      <c r="D94" s="6"/>
      <c r="E94" s="6"/>
      <c r="H94" s="6"/>
    </row>
    <row r="95" spans="4:8" x14ac:dyDescent="0.25">
      <c r="D95" s="6"/>
      <c r="E95" s="6"/>
      <c r="H95" s="6"/>
    </row>
    <row r="96" spans="4:8" x14ac:dyDescent="0.25">
      <c r="D96" s="6"/>
      <c r="E96" s="6"/>
      <c r="H96" s="6"/>
    </row>
    <row r="97" spans="4:9" x14ac:dyDescent="0.25">
      <c r="D97" s="6"/>
      <c r="E97" s="6"/>
      <c r="H97" s="6"/>
    </row>
    <row r="98" spans="4:9" x14ac:dyDescent="0.25">
      <c r="D98" s="6"/>
      <c r="E98" s="6"/>
      <c r="H98" s="6"/>
    </row>
    <row r="99" spans="4:9" x14ac:dyDescent="0.25">
      <c r="D99" s="6"/>
      <c r="E99" s="6"/>
      <c r="H99" s="6"/>
    </row>
    <row r="100" spans="4:9" x14ac:dyDescent="0.25">
      <c r="D100" s="6"/>
      <c r="E100" s="6"/>
      <c r="H100" s="6"/>
    </row>
    <row r="101" spans="4:9" x14ac:dyDescent="0.25">
      <c r="D101" s="6"/>
      <c r="E101" s="6"/>
      <c r="G101" s="6"/>
      <c r="H101" s="6"/>
    </row>
    <row r="102" spans="4:9" x14ac:dyDescent="0.25">
      <c r="D102" s="6"/>
      <c r="E102" s="6"/>
      <c r="H102" s="6"/>
    </row>
    <row r="103" spans="4:9" x14ac:dyDescent="0.25">
      <c r="D103" s="6"/>
      <c r="E103" s="6"/>
      <c r="H103" s="6"/>
    </row>
    <row r="104" spans="4:9" x14ac:dyDescent="0.25">
      <c r="D104" s="6"/>
      <c r="E104" s="6"/>
      <c r="G104" s="6"/>
      <c r="H104" s="6"/>
    </row>
    <row r="105" spans="4:9" x14ac:dyDescent="0.25">
      <c r="D105" s="6"/>
      <c r="E105" s="6"/>
      <c r="H105" s="6"/>
    </row>
    <row r="106" spans="4:9" x14ac:dyDescent="0.25">
      <c r="D106" s="6"/>
      <c r="E106" s="6"/>
      <c r="H106" s="6"/>
    </row>
    <row r="107" spans="4:9" x14ac:dyDescent="0.25">
      <c r="D107" s="6"/>
      <c r="E107" s="6"/>
      <c r="G107" s="6"/>
      <c r="H107" s="6"/>
    </row>
    <row r="108" spans="4:9" x14ac:dyDescent="0.25">
      <c r="D108" s="6"/>
      <c r="E108" s="6"/>
      <c r="G108" s="6"/>
      <c r="H108" s="6"/>
    </row>
    <row r="109" spans="4:9" x14ac:dyDescent="0.25">
      <c r="D109" s="6"/>
      <c r="E109" s="6"/>
      <c r="H109" s="6"/>
    </row>
    <row r="110" spans="4:9" x14ac:dyDescent="0.25">
      <c r="D110" s="6"/>
      <c r="E110" s="6"/>
      <c r="H110" s="6"/>
    </row>
    <row r="111" spans="4:9" x14ac:dyDescent="0.25">
      <c r="D111" s="6"/>
      <c r="E111" s="6"/>
      <c r="G111" s="6"/>
      <c r="H111" s="6"/>
    </row>
    <row r="112" spans="4:9" x14ac:dyDescent="0.25">
      <c r="D112" s="6"/>
      <c r="E112" s="6"/>
      <c r="G112" s="6"/>
      <c r="H112" s="6"/>
      <c r="I112" s="6"/>
    </row>
    <row r="113" spans="4:8" x14ac:dyDescent="0.25">
      <c r="D113" s="6"/>
      <c r="E113" s="6"/>
      <c r="H113" s="6"/>
    </row>
    <row r="114" spans="4:8" x14ac:dyDescent="0.25">
      <c r="D114" s="6"/>
      <c r="E114" s="6"/>
      <c r="H114" s="6"/>
    </row>
    <row r="115" spans="4:8" x14ac:dyDescent="0.25">
      <c r="D115" s="6"/>
      <c r="E115" s="6"/>
      <c r="H115" s="6"/>
    </row>
    <row r="116" spans="4:8" x14ac:dyDescent="0.25">
      <c r="D116" s="6"/>
      <c r="E116" s="6"/>
      <c r="H116" s="6"/>
    </row>
    <row r="117" spans="4:8" x14ac:dyDescent="0.25">
      <c r="D117" s="6"/>
      <c r="E117" s="6"/>
      <c r="G117" s="6"/>
      <c r="H117" s="6"/>
    </row>
    <row r="118" spans="4:8" x14ac:dyDescent="0.25">
      <c r="D118" s="6"/>
      <c r="E118" s="6"/>
      <c r="H118" s="6"/>
    </row>
    <row r="119" spans="4:8" x14ac:dyDescent="0.25">
      <c r="D119" s="6"/>
      <c r="E119" s="6"/>
      <c r="H119" s="6"/>
    </row>
    <row r="120" spans="4:8" x14ac:dyDescent="0.25">
      <c r="D120" s="6"/>
      <c r="E120" s="6"/>
      <c r="H120" s="6"/>
    </row>
    <row r="121" spans="4:8" x14ac:dyDescent="0.25">
      <c r="D121" s="6"/>
      <c r="E121" s="6"/>
      <c r="H121" s="6"/>
    </row>
    <row r="122" spans="4:8" x14ac:dyDescent="0.25">
      <c r="D122" s="6"/>
      <c r="E122" s="6"/>
      <c r="H122" s="6"/>
    </row>
    <row r="123" spans="4:8" x14ac:dyDescent="0.25">
      <c r="D123" s="6"/>
      <c r="E123" s="6"/>
      <c r="H123" s="6"/>
    </row>
    <row r="124" spans="4:8" x14ac:dyDescent="0.25">
      <c r="D124" s="6"/>
      <c r="E124" s="6"/>
      <c r="H124" s="6"/>
    </row>
    <row r="125" spans="4:8" x14ac:dyDescent="0.25">
      <c r="D125" s="6"/>
      <c r="E125" s="6"/>
      <c r="H125" s="6"/>
    </row>
    <row r="126" spans="4:8" x14ac:dyDescent="0.25">
      <c r="D126" s="6"/>
      <c r="E126" s="6"/>
      <c r="G126" s="6"/>
      <c r="H126" s="6"/>
    </row>
    <row r="127" spans="4:8" x14ac:dyDescent="0.25">
      <c r="D127" s="6"/>
      <c r="E127" s="6"/>
      <c r="H127" s="6"/>
    </row>
    <row r="128" spans="4:8" x14ac:dyDescent="0.25">
      <c r="D128" s="6"/>
      <c r="E128" s="6"/>
      <c r="H128" s="6"/>
    </row>
    <row r="129" spans="4:8" x14ac:dyDescent="0.25">
      <c r="D129" s="6"/>
      <c r="E129" s="6"/>
      <c r="H129" s="6"/>
    </row>
    <row r="130" spans="4:8" x14ac:dyDescent="0.25">
      <c r="D130" s="6"/>
      <c r="E130" s="6"/>
      <c r="H130" s="6"/>
    </row>
    <row r="131" spans="4:8" x14ac:dyDescent="0.25">
      <c r="D131" s="6"/>
      <c r="E131" s="6"/>
      <c r="H131" s="6"/>
    </row>
    <row r="132" spans="4:8" x14ac:dyDescent="0.25">
      <c r="D132" s="6"/>
      <c r="E132" s="6"/>
      <c r="G132" s="6"/>
      <c r="H132" s="6"/>
    </row>
    <row r="133" spans="4:8" x14ac:dyDescent="0.25">
      <c r="D133" s="6"/>
      <c r="E133" s="6"/>
      <c r="G133" s="6"/>
      <c r="H133" s="6"/>
    </row>
    <row r="134" spans="4:8" x14ac:dyDescent="0.25">
      <c r="D134" s="6"/>
      <c r="E134" s="6"/>
      <c r="H134" s="6"/>
    </row>
    <row r="135" spans="4:8" x14ac:dyDescent="0.25">
      <c r="D135" s="6"/>
      <c r="E135" s="6"/>
      <c r="H135" s="6"/>
    </row>
    <row r="136" spans="4:8" x14ac:dyDescent="0.25">
      <c r="D136" s="6"/>
      <c r="E136" s="6"/>
      <c r="H136" s="6"/>
    </row>
    <row r="137" spans="4:8" x14ac:dyDescent="0.25">
      <c r="D137" s="6"/>
      <c r="E137" s="6"/>
      <c r="H137" s="6"/>
    </row>
    <row r="138" spans="4:8" x14ac:dyDescent="0.25">
      <c r="D138" s="6"/>
      <c r="E138" s="6"/>
      <c r="H138" s="6"/>
    </row>
    <row r="139" spans="4:8" x14ac:dyDescent="0.25">
      <c r="D139" s="6"/>
      <c r="E139" s="6"/>
      <c r="H139" s="6"/>
    </row>
    <row r="140" spans="4:8" x14ac:dyDescent="0.25">
      <c r="D140" s="6"/>
      <c r="E140" s="6"/>
      <c r="H140" s="6"/>
    </row>
    <row r="141" spans="4:8" x14ac:dyDescent="0.25">
      <c r="D141" s="6"/>
      <c r="E141" s="6"/>
      <c r="H141" s="6"/>
    </row>
    <row r="142" spans="4:8" x14ac:dyDescent="0.25">
      <c r="D142" s="6"/>
      <c r="E142" s="6"/>
      <c r="G142" s="6"/>
      <c r="H142" s="6"/>
    </row>
    <row r="143" spans="4:8" x14ac:dyDescent="0.25">
      <c r="D143" s="6"/>
      <c r="E143" s="6"/>
      <c r="G143" s="6"/>
      <c r="H143" s="6"/>
    </row>
    <row r="144" spans="4:8" x14ac:dyDescent="0.25">
      <c r="D144" s="6"/>
      <c r="E144" s="6"/>
      <c r="H144" s="6"/>
    </row>
    <row r="145" spans="4:8" x14ac:dyDescent="0.25">
      <c r="D145" s="6"/>
      <c r="E145" s="6"/>
      <c r="G145" s="6"/>
      <c r="H145" s="6"/>
    </row>
    <row r="146" spans="4:8" x14ac:dyDescent="0.25">
      <c r="D146" s="6"/>
      <c r="E146" s="6"/>
      <c r="G146" s="6"/>
      <c r="H146" s="6"/>
    </row>
    <row r="147" spans="4:8" x14ac:dyDescent="0.25">
      <c r="D147" s="6"/>
      <c r="E147" s="6"/>
      <c r="G147" s="6"/>
      <c r="H147" s="6"/>
    </row>
    <row r="148" spans="4:8" x14ac:dyDescent="0.25">
      <c r="D148" s="6"/>
      <c r="E148" s="6"/>
      <c r="H148" s="6"/>
    </row>
    <row r="149" spans="4:8" x14ac:dyDescent="0.25">
      <c r="D149" s="6"/>
      <c r="E149" s="6"/>
      <c r="H149" s="6"/>
    </row>
    <row r="150" spans="4:8" x14ac:dyDescent="0.25">
      <c r="D150" s="6"/>
      <c r="E150" s="6"/>
      <c r="H150" s="6"/>
    </row>
    <row r="151" spans="4:8" x14ac:dyDescent="0.25">
      <c r="D151" s="6"/>
      <c r="E151" s="6"/>
      <c r="H151" s="6"/>
    </row>
    <row r="152" spans="4:8" x14ac:dyDescent="0.25">
      <c r="D152" s="6"/>
      <c r="E152" s="6"/>
      <c r="H152" s="6"/>
    </row>
    <row r="153" spans="4:8" x14ac:dyDescent="0.25">
      <c r="D153" s="6"/>
      <c r="E153" s="6"/>
      <c r="H153" s="6"/>
    </row>
    <row r="154" spans="4:8" x14ac:dyDescent="0.25">
      <c r="D154" s="6"/>
      <c r="E154" s="6"/>
      <c r="H154" s="6"/>
    </row>
    <row r="155" spans="4:8" x14ac:dyDescent="0.25">
      <c r="D155" s="6"/>
      <c r="E155" s="6"/>
      <c r="H155" s="6"/>
    </row>
    <row r="156" spans="4:8" x14ac:dyDescent="0.25">
      <c r="D156" s="6"/>
      <c r="E156" s="6"/>
      <c r="H156" s="6"/>
    </row>
    <row r="157" spans="4:8" x14ac:dyDescent="0.25">
      <c r="D157" s="6"/>
      <c r="E157" s="6"/>
      <c r="H157" s="6"/>
    </row>
    <row r="158" spans="4:8" x14ac:dyDescent="0.25">
      <c r="D158" s="6"/>
      <c r="E158" s="6"/>
      <c r="H158" s="6"/>
    </row>
    <row r="159" spans="4:8" x14ac:dyDescent="0.25">
      <c r="D159" s="6"/>
      <c r="E159" s="6"/>
      <c r="H159" s="6"/>
    </row>
    <row r="160" spans="4:8" x14ac:dyDescent="0.25">
      <c r="D160" s="6"/>
      <c r="E160" s="6"/>
      <c r="H160" s="6"/>
    </row>
    <row r="161" spans="4:9" x14ac:dyDescent="0.25">
      <c r="D161" s="6"/>
      <c r="E161" s="6"/>
      <c r="H161" s="6"/>
    </row>
    <row r="162" spans="4:9" x14ac:dyDescent="0.25">
      <c r="D162" s="6"/>
      <c r="E162" s="6"/>
      <c r="H162" s="6"/>
    </row>
    <row r="163" spans="4:9" x14ac:dyDescent="0.25">
      <c r="D163" s="6"/>
      <c r="E163" s="6"/>
      <c r="H163" s="6"/>
    </row>
    <row r="164" spans="4:9" x14ac:dyDescent="0.25">
      <c r="D164" s="6"/>
      <c r="E164" s="6"/>
      <c r="H164" s="6"/>
    </row>
    <row r="165" spans="4:9" x14ac:dyDescent="0.25">
      <c r="D165" s="6"/>
      <c r="E165" s="6"/>
      <c r="H165" s="6"/>
    </row>
    <row r="166" spans="4:9" x14ac:dyDescent="0.25">
      <c r="D166" s="6"/>
      <c r="E166" s="6"/>
      <c r="H166" s="6"/>
    </row>
    <row r="167" spans="4:9" x14ac:dyDescent="0.25">
      <c r="D167" s="6"/>
      <c r="E167" s="6"/>
      <c r="H167" s="6"/>
    </row>
    <row r="168" spans="4:9" x14ac:dyDescent="0.25">
      <c r="D168" s="6"/>
      <c r="E168" s="6"/>
      <c r="H168" s="6"/>
    </row>
    <row r="169" spans="4:9" x14ac:dyDescent="0.25">
      <c r="D169" s="6"/>
      <c r="E169" s="6"/>
      <c r="H169" s="6"/>
    </row>
    <row r="170" spans="4:9" x14ac:dyDescent="0.25">
      <c r="D170" s="6"/>
      <c r="E170" s="6"/>
      <c r="H170" s="6"/>
    </row>
    <row r="171" spans="4:9" x14ac:dyDescent="0.25">
      <c r="D171" s="6"/>
      <c r="E171" s="6"/>
      <c r="H171" s="6"/>
    </row>
    <row r="172" spans="4:9" x14ac:dyDescent="0.25">
      <c r="D172" s="6"/>
      <c r="E172" s="6"/>
      <c r="H172" s="6"/>
    </row>
    <row r="173" spans="4:9" x14ac:dyDescent="0.25">
      <c r="D173" s="6"/>
      <c r="E173" s="6"/>
      <c r="H173" s="6"/>
    </row>
    <row r="174" spans="4:9" x14ac:dyDescent="0.25">
      <c r="D174" s="6"/>
      <c r="E174" s="6"/>
      <c r="H174" s="6"/>
    </row>
    <row r="175" spans="4:9" x14ac:dyDescent="0.25">
      <c r="D175" s="6"/>
      <c r="E175" s="6"/>
      <c r="H175" s="6"/>
    </row>
    <row r="176" spans="4:9" x14ac:dyDescent="0.25">
      <c r="D176" s="6"/>
      <c r="E176" s="6"/>
      <c r="G176" s="6"/>
      <c r="H176" s="6"/>
      <c r="I176" s="6"/>
    </row>
    <row r="177" spans="4:9" x14ac:dyDescent="0.25">
      <c r="D177" s="6"/>
      <c r="E177" s="6"/>
      <c r="H177" s="6"/>
    </row>
    <row r="178" spans="4:9" x14ac:dyDescent="0.25">
      <c r="D178" s="6"/>
      <c r="E178" s="6"/>
      <c r="H178" s="6"/>
    </row>
    <row r="179" spans="4:9" x14ac:dyDescent="0.25">
      <c r="D179" s="6"/>
      <c r="E179" s="6"/>
      <c r="H179" s="6"/>
    </row>
    <row r="180" spans="4:9" x14ac:dyDescent="0.25">
      <c r="D180" s="6"/>
      <c r="E180" s="6"/>
      <c r="H180" s="6"/>
    </row>
    <row r="181" spans="4:9" x14ac:dyDescent="0.25">
      <c r="D181" s="6"/>
      <c r="E181" s="6"/>
      <c r="G181" s="6"/>
      <c r="H181" s="6"/>
      <c r="I181" s="6"/>
    </row>
    <row r="182" spans="4:9" x14ac:dyDescent="0.25">
      <c r="D182" s="6"/>
      <c r="E182" s="6"/>
      <c r="G182" s="6"/>
      <c r="H182" s="6"/>
      <c r="I182" s="6"/>
    </row>
    <row r="183" spans="4:9" x14ac:dyDescent="0.25">
      <c r="D183" s="6"/>
      <c r="E183" s="6"/>
      <c r="G183" s="6"/>
      <c r="H183" s="6"/>
      <c r="I183" s="6"/>
    </row>
    <row r="184" spans="4:9" x14ac:dyDescent="0.25">
      <c r="D184" s="6"/>
      <c r="E184" s="6"/>
      <c r="G184" s="6"/>
      <c r="H184" s="6"/>
      <c r="I184" s="6"/>
    </row>
    <row r="185" spans="4:9" x14ac:dyDescent="0.25">
      <c r="D185" s="6"/>
      <c r="E185" s="6"/>
      <c r="G185" s="6"/>
      <c r="H185" s="6"/>
      <c r="I185" s="6"/>
    </row>
    <row r="186" spans="4:9" x14ac:dyDescent="0.25">
      <c r="D186" s="6"/>
      <c r="E186" s="6"/>
      <c r="H186" s="6"/>
    </row>
    <row r="187" spans="4:9" x14ac:dyDescent="0.25">
      <c r="D187" s="6"/>
      <c r="E187" s="6"/>
      <c r="H187" s="6"/>
    </row>
    <row r="188" spans="4:9" x14ac:dyDescent="0.25">
      <c r="D188" s="6"/>
      <c r="E188" s="6"/>
      <c r="H188" s="6"/>
    </row>
    <row r="189" spans="4:9" x14ac:dyDescent="0.25">
      <c r="D189" s="6"/>
      <c r="E189" s="6"/>
      <c r="H189" s="6"/>
    </row>
    <row r="190" spans="4:9" x14ac:dyDescent="0.25">
      <c r="D190" s="6"/>
      <c r="E190" s="6"/>
      <c r="H190" s="6"/>
    </row>
    <row r="191" spans="4:9" x14ac:dyDescent="0.25">
      <c r="D191" s="6"/>
      <c r="E191" s="6"/>
      <c r="G191" s="6"/>
      <c r="H191" s="6"/>
    </row>
    <row r="192" spans="4:9" x14ac:dyDescent="0.25">
      <c r="D192" s="6"/>
      <c r="E192" s="6"/>
      <c r="H192" s="6"/>
    </row>
    <row r="193" spans="4:12" x14ac:dyDescent="0.25">
      <c r="D193" s="6"/>
      <c r="E193" s="6"/>
      <c r="G193" s="6"/>
      <c r="H193" s="6"/>
      <c r="I193" s="6"/>
    </row>
    <row r="194" spans="4:12" x14ac:dyDescent="0.25">
      <c r="E194" s="6"/>
      <c r="H194" s="6"/>
      <c r="J194" s="6"/>
      <c r="L194" s="6"/>
    </row>
    <row r="195" spans="4:12" x14ac:dyDescent="0.25">
      <c r="E195" s="6"/>
      <c r="H195" s="6"/>
      <c r="L195" s="6"/>
    </row>
    <row r="196" spans="4:12" x14ac:dyDescent="0.25">
      <c r="E196" s="6"/>
      <c r="H196" s="6"/>
      <c r="J196" s="6"/>
      <c r="L196" s="6"/>
    </row>
    <row r="197" spans="4:12" x14ac:dyDescent="0.25">
      <c r="E197" s="6"/>
      <c r="H197" s="6"/>
      <c r="L197" s="6"/>
    </row>
    <row r="198" spans="4:12" x14ac:dyDescent="0.25">
      <c r="E198" s="6"/>
      <c r="H198" s="6"/>
      <c r="L198" s="6"/>
    </row>
    <row r="199" spans="4:12" x14ac:dyDescent="0.25">
      <c r="E199" s="6"/>
      <c r="H199" s="6"/>
      <c r="L199" s="6"/>
    </row>
    <row r="200" spans="4:12" x14ac:dyDescent="0.25">
      <c r="E200" s="6"/>
      <c r="H200" s="6"/>
      <c r="J200" s="6"/>
      <c r="L200" s="6"/>
    </row>
    <row r="201" spans="4:12" x14ac:dyDescent="0.25">
      <c r="E201" s="6"/>
      <c r="H201" s="6"/>
      <c r="J201" s="6"/>
      <c r="L201" s="6"/>
    </row>
    <row r="202" spans="4:12" x14ac:dyDescent="0.25">
      <c r="E202" s="6"/>
      <c r="H202" s="6"/>
      <c r="L202" s="6"/>
    </row>
    <row r="203" spans="4:12" x14ac:dyDescent="0.25">
      <c r="E203" s="6"/>
      <c r="H203" s="6"/>
      <c r="L203" s="6"/>
    </row>
    <row r="204" spans="4:12" x14ac:dyDescent="0.25">
      <c r="E204" s="6"/>
      <c r="H204" s="6"/>
      <c r="L204" s="6"/>
    </row>
    <row r="205" spans="4:12" x14ac:dyDescent="0.25">
      <c r="E205" s="6"/>
      <c r="H205" s="6"/>
      <c r="L205" s="6"/>
    </row>
    <row r="206" spans="4:12" x14ac:dyDescent="0.25">
      <c r="E206" s="6"/>
      <c r="H206" s="6"/>
      <c r="L206" s="6"/>
    </row>
    <row r="207" spans="4:12" x14ac:dyDescent="0.25">
      <c r="E207" s="6"/>
      <c r="H207" s="6"/>
      <c r="L207" s="6"/>
    </row>
    <row r="208" spans="4:12" x14ac:dyDescent="0.25">
      <c r="E208" s="6"/>
      <c r="H208" s="6"/>
      <c r="L208" s="6"/>
    </row>
    <row r="209" spans="5:12" x14ac:dyDescent="0.25">
      <c r="E209" s="6"/>
      <c r="H209" s="6"/>
      <c r="L209" s="6"/>
    </row>
    <row r="210" spans="5:12" x14ac:dyDescent="0.25">
      <c r="E210" s="6"/>
      <c r="H210" s="6"/>
      <c r="L210" s="6"/>
    </row>
    <row r="211" spans="5:12" x14ac:dyDescent="0.25">
      <c r="E211" s="6"/>
      <c r="H211" s="6"/>
      <c r="L211" s="6"/>
    </row>
    <row r="212" spans="5:12" x14ac:dyDescent="0.25">
      <c r="E212" s="6"/>
      <c r="H212" s="6"/>
      <c r="J212" s="6"/>
      <c r="L212" s="6"/>
    </row>
    <row r="213" spans="5:12" x14ac:dyDescent="0.25">
      <c r="E213" s="6"/>
      <c r="H213" s="6"/>
      <c r="L213" s="6"/>
    </row>
    <row r="214" spans="5:12" x14ac:dyDescent="0.25">
      <c r="E214" s="6"/>
      <c r="H214" s="6"/>
      <c r="J214" s="6"/>
      <c r="L214" s="6"/>
    </row>
    <row r="215" spans="5:12" x14ac:dyDescent="0.25">
      <c r="E215" s="6"/>
      <c r="H215" s="6"/>
      <c r="L215" s="6"/>
    </row>
    <row r="216" spans="5:12" x14ac:dyDescent="0.25">
      <c r="E216" s="6"/>
      <c r="H216" s="6"/>
      <c r="L216" s="6"/>
    </row>
    <row r="217" spans="5:12" x14ac:dyDescent="0.25">
      <c r="E217" s="6"/>
      <c r="H217" s="6"/>
      <c r="L217" s="6"/>
    </row>
    <row r="218" spans="5:12" x14ac:dyDescent="0.25">
      <c r="E218" s="6"/>
      <c r="H218" s="6"/>
      <c r="L218" s="6"/>
    </row>
    <row r="219" spans="5:12" x14ac:dyDescent="0.25">
      <c r="E219" s="6"/>
      <c r="H219" s="6"/>
      <c r="L219" s="6"/>
    </row>
    <row r="220" spans="5:12" x14ac:dyDescent="0.25">
      <c r="E220" s="6"/>
      <c r="H220" s="6"/>
      <c r="L220" s="6"/>
    </row>
    <row r="221" spans="5:12" x14ac:dyDescent="0.25">
      <c r="E221" s="6"/>
      <c r="H221" s="6"/>
      <c r="L221" s="6"/>
    </row>
    <row r="222" spans="5:12" x14ac:dyDescent="0.25">
      <c r="E222" s="6"/>
      <c r="H222" s="6"/>
      <c r="L222" s="6"/>
    </row>
    <row r="223" spans="5:12" x14ac:dyDescent="0.25">
      <c r="E223" s="6"/>
      <c r="H223" s="6"/>
      <c r="L223" s="6"/>
    </row>
    <row r="224" spans="5:12" x14ac:dyDescent="0.25">
      <c r="E224" s="6"/>
      <c r="H224" s="6"/>
      <c r="L224" s="6"/>
    </row>
    <row r="225" spans="5:13" x14ac:dyDescent="0.25">
      <c r="E225" s="6"/>
      <c r="H225" s="6"/>
      <c r="L225" s="6"/>
    </row>
    <row r="226" spans="5:13" x14ac:dyDescent="0.25">
      <c r="E226" s="6"/>
      <c r="H226" s="6"/>
      <c r="L226" s="6"/>
    </row>
    <row r="227" spans="5:13" x14ac:dyDescent="0.25">
      <c r="E227" s="6"/>
      <c r="H227" s="6"/>
      <c r="L227" s="6"/>
    </row>
    <row r="228" spans="5:13" x14ac:dyDescent="0.25">
      <c r="E228" s="6"/>
      <c r="H228" s="6"/>
      <c r="L228" s="6"/>
    </row>
    <row r="229" spans="5:13" x14ac:dyDescent="0.25">
      <c r="E229" s="6"/>
      <c r="H229" s="6"/>
      <c r="J229" s="6"/>
      <c r="L229" s="6"/>
    </row>
    <row r="230" spans="5:13" x14ac:dyDescent="0.25">
      <c r="E230" s="6"/>
      <c r="H230" s="6"/>
      <c r="L230" s="6"/>
    </row>
    <row r="231" spans="5:13" x14ac:dyDescent="0.25">
      <c r="E231" s="6"/>
      <c r="H231" s="6"/>
      <c r="J231" s="6"/>
      <c r="L231" s="6"/>
    </row>
    <row r="232" spans="5:13" x14ac:dyDescent="0.25">
      <c r="E232" s="6"/>
      <c r="H232" s="6"/>
      <c r="L232" s="6"/>
    </row>
    <row r="233" spans="5:13" x14ac:dyDescent="0.25">
      <c r="E233" s="6"/>
      <c r="H233" s="6"/>
      <c r="J233" s="6"/>
      <c r="L233" s="6"/>
      <c r="M233" s="6"/>
    </row>
    <row r="234" spans="5:13" x14ac:dyDescent="0.25">
      <c r="E234" s="6"/>
      <c r="H234" s="6"/>
      <c r="L234" s="6"/>
    </row>
    <row r="235" spans="5:13" x14ac:dyDescent="0.25">
      <c r="E235" s="6"/>
      <c r="H235" s="6"/>
      <c r="L235" s="6"/>
    </row>
    <row r="236" spans="5:13" x14ac:dyDescent="0.25">
      <c r="E236" s="6"/>
      <c r="H236" s="6"/>
      <c r="L236" s="6"/>
    </row>
    <row r="237" spans="5:13" x14ac:dyDescent="0.25">
      <c r="E237" s="6"/>
      <c r="H237" s="6"/>
      <c r="L237" s="6"/>
    </row>
    <row r="238" spans="5:13" x14ac:dyDescent="0.25">
      <c r="E238" s="6"/>
      <c r="H238" s="6"/>
      <c r="J238" s="6"/>
      <c r="L238" s="6"/>
    </row>
    <row r="239" spans="5:13" x14ac:dyDescent="0.25">
      <c r="E239" s="6"/>
      <c r="H239" s="6"/>
      <c r="L239" s="6"/>
    </row>
    <row r="240" spans="5:13" x14ac:dyDescent="0.25">
      <c r="E240" s="6"/>
      <c r="H240" s="6"/>
      <c r="L240" s="6"/>
    </row>
    <row r="241" spans="5:13" x14ac:dyDescent="0.25">
      <c r="E241" s="6"/>
      <c r="H241" s="6"/>
      <c r="J241" s="6"/>
      <c r="L241" s="6"/>
      <c r="M241" s="6"/>
    </row>
    <row r="242" spans="5:13" x14ac:dyDescent="0.25">
      <c r="E242" s="6"/>
      <c r="H242" s="6"/>
      <c r="J242" s="6"/>
      <c r="L242" s="6"/>
      <c r="M242" s="6"/>
    </row>
    <row r="243" spans="5:13" x14ac:dyDescent="0.25">
      <c r="E243" s="6"/>
      <c r="H243" s="6"/>
      <c r="L243" s="6"/>
    </row>
    <row r="244" spans="5:13" x14ac:dyDescent="0.25">
      <c r="E244" s="6"/>
      <c r="H244" s="6"/>
      <c r="L244" s="6"/>
    </row>
    <row r="245" spans="5:13" x14ac:dyDescent="0.25">
      <c r="E245" s="6"/>
      <c r="H245" s="6"/>
      <c r="L245" s="6"/>
    </row>
    <row r="246" spans="5:13" x14ac:dyDescent="0.25">
      <c r="E246" s="6"/>
      <c r="H246" s="6"/>
      <c r="L246" s="6"/>
    </row>
    <row r="247" spans="5:13" x14ac:dyDescent="0.25">
      <c r="E247" s="6"/>
      <c r="H247" s="6"/>
      <c r="L247" s="6"/>
    </row>
    <row r="248" spans="5:13" x14ac:dyDescent="0.25">
      <c r="E248" s="6"/>
      <c r="H248" s="6"/>
      <c r="L248" s="6"/>
    </row>
    <row r="249" spans="5:13" x14ac:dyDescent="0.25">
      <c r="E249" s="6"/>
      <c r="H249" s="6"/>
      <c r="J249" s="6"/>
      <c r="L249" s="6"/>
    </row>
    <row r="250" spans="5:13" x14ac:dyDescent="0.25">
      <c r="E250" s="6"/>
      <c r="H250" s="6"/>
      <c r="L250" s="6"/>
    </row>
    <row r="251" spans="5:13" x14ac:dyDescent="0.25">
      <c r="E251" s="6"/>
      <c r="H251" s="6"/>
      <c r="L251" s="6"/>
    </row>
    <row r="252" spans="5:13" x14ac:dyDescent="0.25">
      <c r="E252" s="6"/>
      <c r="H252" s="6"/>
      <c r="L252" s="6"/>
    </row>
    <row r="253" spans="5:13" x14ac:dyDescent="0.25">
      <c r="E253" s="6"/>
      <c r="H253" s="6"/>
      <c r="L253" s="6"/>
    </row>
    <row r="254" spans="5:13" x14ac:dyDescent="0.25">
      <c r="E254" s="6"/>
      <c r="H254" s="6"/>
      <c r="L254" s="6"/>
    </row>
    <row r="255" spans="5:13" x14ac:dyDescent="0.25">
      <c r="E255" s="6"/>
      <c r="H255" s="6"/>
      <c r="L255" s="6"/>
    </row>
    <row r="256" spans="5:13" x14ac:dyDescent="0.25">
      <c r="E256" s="6"/>
      <c r="H256" s="6"/>
      <c r="J256" s="6"/>
      <c r="L256" s="6"/>
    </row>
    <row r="257" spans="5:13" x14ac:dyDescent="0.25">
      <c r="E257" s="6"/>
      <c r="H257" s="6"/>
      <c r="L257" s="6"/>
    </row>
    <row r="258" spans="5:13" x14ac:dyDescent="0.25">
      <c r="E258" s="6"/>
      <c r="H258" s="6"/>
      <c r="J258" s="6"/>
      <c r="L258" s="6"/>
      <c r="M258" s="6"/>
    </row>
    <row r="259" spans="5:13" x14ac:dyDescent="0.25">
      <c r="E259" s="6"/>
      <c r="H259" s="6"/>
      <c r="L259" s="6"/>
    </row>
    <row r="260" spans="5:13" x14ac:dyDescent="0.25">
      <c r="E260" s="6"/>
      <c r="H260" s="6"/>
      <c r="L260" s="6"/>
    </row>
    <row r="261" spans="5:13" x14ac:dyDescent="0.25">
      <c r="E261" s="6"/>
      <c r="H261" s="6"/>
      <c r="L261" s="6"/>
    </row>
    <row r="262" spans="5:13" x14ac:dyDescent="0.25">
      <c r="E262" s="6"/>
      <c r="H262" s="6"/>
      <c r="L262" s="6"/>
    </row>
    <row r="263" spans="5:13" x14ac:dyDescent="0.25">
      <c r="E263" s="6"/>
      <c r="H263" s="6"/>
      <c r="J263" s="6"/>
      <c r="L263" s="6"/>
    </row>
    <row r="264" spans="5:13" x14ac:dyDescent="0.25">
      <c r="E264" s="6"/>
      <c r="H264" s="6"/>
      <c r="L264" s="6"/>
    </row>
    <row r="265" spans="5:13" x14ac:dyDescent="0.25">
      <c r="E265" s="6"/>
      <c r="H265" s="6"/>
      <c r="L265" s="6"/>
    </row>
    <row r="266" spans="5:13" x14ac:dyDescent="0.25">
      <c r="E266" s="6"/>
      <c r="H266" s="6"/>
      <c r="L266" s="6"/>
    </row>
    <row r="267" spans="5:13" x14ac:dyDescent="0.25">
      <c r="E267" s="6"/>
      <c r="H267" s="6"/>
      <c r="L267" s="6"/>
    </row>
    <row r="268" spans="5:13" x14ac:dyDescent="0.25">
      <c r="E268" s="6"/>
      <c r="H268" s="6"/>
      <c r="L268" s="6"/>
    </row>
    <row r="269" spans="5:13" x14ac:dyDescent="0.25">
      <c r="E269" s="6"/>
      <c r="H269" s="6"/>
      <c r="J269" s="6"/>
      <c r="L269" s="6"/>
      <c r="M269" s="6"/>
    </row>
    <row r="270" spans="5:13" x14ac:dyDescent="0.25">
      <c r="E270" s="6"/>
      <c r="H270" s="6"/>
      <c r="L270" s="6"/>
    </row>
    <row r="271" spans="5:13" x14ac:dyDescent="0.25">
      <c r="E271" s="6"/>
      <c r="H271" s="6"/>
      <c r="L271" s="6"/>
    </row>
    <row r="272" spans="5:13" x14ac:dyDescent="0.25">
      <c r="E272" s="6"/>
      <c r="H272" s="6"/>
      <c r="L272" s="6"/>
    </row>
    <row r="273" spans="5:13" x14ac:dyDescent="0.25">
      <c r="E273" s="6"/>
      <c r="H273" s="6"/>
      <c r="L273" s="6"/>
    </row>
    <row r="274" spans="5:13" x14ac:dyDescent="0.25">
      <c r="E274" s="6"/>
      <c r="H274" s="6"/>
      <c r="J274" s="6"/>
      <c r="L274" s="6"/>
      <c r="M274" s="6"/>
    </row>
    <row r="275" spans="5:13" x14ac:dyDescent="0.25">
      <c r="E275" s="6"/>
      <c r="H275" s="6"/>
      <c r="L275" s="6"/>
    </row>
    <row r="276" spans="5:13" x14ac:dyDescent="0.25">
      <c r="E276" s="6"/>
      <c r="H276" s="6"/>
      <c r="L276" s="6"/>
    </row>
    <row r="277" spans="5:13" x14ac:dyDescent="0.25">
      <c r="E277" s="6"/>
      <c r="H277" s="6"/>
      <c r="J277" s="6"/>
      <c r="L277" s="6"/>
      <c r="M277" s="6"/>
    </row>
    <row r="278" spans="5:13" x14ac:dyDescent="0.25">
      <c r="E278" s="6"/>
      <c r="H278" s="6"/>
      <c r="J278" s="6"/>
      <c r="L278" s="6"/>
    </row>
    <row r="279" spans="5:13" x14ac:dyDescent="0.25">
      <c r="E279" s="6"/>
      <c r="H279" s="6"/>
      <c r="J279" s="6"/>
      <c r="L279" s="6"/>
    </row>
    <row r="280" spans="5:13" x14ac:dyDescent="0.25">
      <c r="E280" s="6"/>
      <c r="H280" s="6"/>
      <c r="L280" s="6"/>
    </row>
    <row r="281" spans="5:13" x14ac:dyDescent="0.25">
      <c r="E281" s="6"/>
      <c r="H281" s="6"/>
      <c r="J281" s="6"/>
      <c r="L281" s="6"/>
    </row>
    <row r="282" spans="5:13" x14ac:dyDescent="0.25">
      <c r="E282" s="6"/>
      <c r="H282" s="6"/>
      <c r="J282" s="6"/>
      <c r="L282" s="6"/>
    </row>
    <row r="283" spans="5:13" x14ac:dyDescent="0.25">
      <c r="E283" s="6"/>
      <c r="H283" s="6"/>
      <c r="L283" s="6"/>
    </row>
    <row r="284" spans="5:13" x14ac:dyDescent="0.25">
      <c r="E284" s="6"/>
      <c r="H284" s="6"/>
      <c r="L284" s="6"/>
    </row>
    <row r="285" spans="5:13" x14ac:dyDescent="0.25">
      <c r="E285" s="6"/>
      <c r="H285" s="6"/>
      <c r="L285" s="6"/>
    </row>
    <row r="286" spans="5:13" x14ac:dyDescent="0.25">
      <c r="E286" s="6"/>
      <c r="H286" s="6"/>
      <c r="L286" s="6"/>
    </row>
    <row r="287" spans="5:13" x14ac:dyDescent="0.25">
      <c r="E287" s="6"/>
      <c r="H287" s="6"/>
      <c r="L287" s="6"/>
    </row>
    <row r="288" spans="5:13" x14ac:dyDescent="0.25">
      <c r="E288" s="6"/>
      <c r="H288" s="6"/>
      <c r="J288" s="6"/>
      <c r="L288" s="6"/>
    </row>
    <row r="289" spans="5:13" x14ac:dyDescent="0.25">
      <c r="E289" s="6"/>
      <c r="H289" s="6"/>
      <c r="L289" s="6"/>
    </row>
    <row r="290" spans="5:13" x14ac:dyDescent="0.25">
      <c r="E290" s="6"/>
      <c r="H290" s="6"/>
      <c r="J290" s="6"/>
      <c r="L290" s="6"/>
    </row>
    <row r="291" spans="5:13" x14ac:dyDescent="0.25">
      <c r="E291" s="6"/>
      <c r="H291" s="6"/>
      <c r="L291" s="6"/>
    </row>
    <row r="292" spans="5:13" x14ac:dyDescent="0.25">
      <c r="E292" s="6"/>
      <c r="H292" s="6"/>
      <c r="J292" s="6"/>
      <c r="L292" s="6"/>
    </row>
    <row r="293" spans="5:13" x14ac:dyDescent="0.25">
      <c r="E293" s="6"/>
      <c r="H293" s="6"/>
      <c r="J293" s="6"/>
      <c r="L293" s="6"/>
      <c r="M293" s="6"/>
    </row>
    <row r="294" spans="5:13" x14ac:dyDescent="0.25">
      <c r="E294" s="6"/>
      <c r="H294" s="6"/>
      <c r="L294" s="6"/>
    </row>
    <row r="295" spans="5:13" x14ac:dyDescent="0.25">
      <c r="E295" s="6"/>
      <c r="H295" s="6"/>
      <c r="J295" s="6"/>
      <c r="L295" s="6"/>
    </row>
    <row r="296" spans="5:13" x14ac:dyDescent="0.25">
      <c r="E296" s="6"/>
      <c r="H296" s="6"/>
      <c r="J296" s="6"/>
      <c r="L296" s="6"/>
      <c r="M296" s="6"/>
    </row>
    <row r="297" spans="5:13" x14ac:dyDescent="0.25">
      <c r="E297" s="6"/>
      <c r="H297" s="6"/>
      <c r="L297" s="6"/>
    </row>
    <row r="298" spans="5:13" x14ac:dyDescent="0.25">
      <c r="E298" s="6"/>
      <c r="H298" s="6"/>
      <c r="L298" s="6"/>
    </row>
    <row r="299" spans="5:13" x14ac:dyDescent="0.25">
      <c r="E299" s="6"/>
      <c r="H299" s="6"/>
      <c r="L299" s="6"/>
    </row>
    <row r="300" spans="5:13" x14ac:dyDescent="0.25">
      <c r="E300" s="6"/>
      <c r="H300" s="6"/>
      <c r="L300" s="6"/>
    </row>
    <row r="301" spans="5:13" x14ac:dyDescent="0.25">
      <c r="E301" s="6"/>
      <c r="H301" s="6"/>
      <c r="J301" s="6"/>
      <c r="L301" s="6"/>
      <c r="M301" s="6"/>
    </row>
    <row r="302" spans="5:13" x14ac:dyDescent="0.25">
      <c r="E302" s="6"/>
      <c r="H302" s="6"/>
      <c r="L302" s="6"/>
    </row>
    <row r="303" spans="5:13" x14ac:dyDescent="0.25">
      <c r="E303" s="6"/>
      <c r="H303" s="6"/>
      <c r="L303" s="6"/>
    </row>
    <row r="304" spans="5:13" x14ac:dyDescent="0.25">
      <c r="E304" s="6"/>
      <c r="H304" s="6"/>
      <c r="L304" s="6"/>
    </row>
    <row r="305" spans="5:13" x14ac:dyDescent="0.25">
      <c r="E305" s="6"/>
      <c r="H305" s="6"/>
      <c r="L305" s="6"/>
    </row>
    <row r="306" spans="5:13" x14ac:dyDescent="0.25">
      <c r="E306" s="6"/>
      <c r="H306" s="6"/>
      <c r="L306" s="6"/>
    </row>
    <row r="307" spans="5:13" x14ac:dyDescent="0.25">
      <c r="E307" s="6"/>
      <c r="H307" s="6"/>
      <c r="L307" s="6"/>
    </row>
    <row r="308" spans="5:13" x14ac:dyDescent="0.25">
      <c r="E308" s="6"/>
      <c r="H308" s="6"/>
      <c r="L308" s="6"/>
    </row>
    <row r="309" spans="5:13" x14ac:dyDescent="0.25">
      <c r="E309" s="6"/>
      <c r="H309" s="6"/>
      <c r="L309" s="6"/>
    </row>
    <row r="310" spans="5:13" x14ac:dyDescent="0.25">
      <c r="E310" s="6"/>
      <c r="H310" s="6"/>
      <c r="L310" s="6"/>
    </row>
    <row r="311" spans="5:13" x14ac:dyDescent="0.25">
      <c r="E311" s="6"/>
      <c r="H311" s="6"/>
      <c r="J311" s="6"/>
      <c r="L311" s="6"/>
      <c r="M311" s="6"/>
    </row>
    <row r="312" spans="5:13" x14ac:dyDescent="0.25">
      <c r="E312" s="6"/>
      <c r="H312" s="6"/>
      <c r="J312" s="6"/>
      <c r="L312" s="6"/>
      <c r="M312" s="6"/>
    </row>
    <row r="313" spans="5:13" x14ac:dyDescent="0.25">
      <c r="E313" s="6"/>
      <c r="H313" s="6"/>
      <c r="L313" s="6"/>
    </row>
    <row r="314" spans="5:13" x14ac:dyDescent="0.25">
      <c r="E314" s="6"/>
      <c r="H314" s="6"/>
      <c r="L314" s="6"/>
    </row>
    <row r="315" spans="5:13" x14ac:dyDescent="0.25">
      <c r="E315" s="6"/>
      <c r="H315" s="6"/>
      <c r="J315" s="6"/>
      <c r="L315" s="6"/>
    </row>
    <row r="316" spans="5:13" x14ac:dyDescent="0.25">
      <c r="E316" s="6"/>
      <c r="H316" s="6"/>
      <c r="L316" s="6"/>
    </row>
    <row r="317" spans="5:13" x14ac:dyDescent="0.25">
      <c r="E317" s="6"/>
      <c r="H317" s="6"/>
      <c r="J317" s="6"/>
      <c r="L317" s="6"/>
      <c r="M317" s="6"/>
    </row>
    <row r="318" spans="5:13" x14ac:dyDescent="0.25">
      <c r="E318" s="6"/>
      <c r="H318" s="6"/>
      <c r="L318" s="6"/>
    </row>
    <row r="319" spans="5:13" x14ac:dyDescent="0.25">
      <c r="E319" s="6"/>
      <c r="H319" s="6"/>
      <c r="L319" s="6"/>
    </row>
    <row r="320" spans="5:13" x14ac:dyDescent="0.25">
      <c r="E320" s="6"/>
      <c r="H320" s="6"/>
      <c r="L320" s="6"/>
    </row>
    <row r="321" spans="5:13" x14ac:dyDescent="0.25">
      <c r="E321" s="6"/>
      <c r="H321" s="6"/>
      <c r="L321" s="6"/>
    </row>
    <row r="322" spans="5:13" x14ac:dyDescent="0.25">
      <c r="E322" s="6"/>
      <c r="H322" s="6"/>
      <c r="L322" s="6"/>
    </row>
    <row r="323" spans="5:13" x14ac:dyDescent="0.25">
      <c r="E323" s="6"/>
      <c r="H323" s="6"/>
      <c r="L323" s="6"/>
    </row>
    <row r="324" spans="5:13" x14ac:dyDescent="0.25">
      <c r="E324" s="6"/>
      <c r="H324" s="6"/>
      <c r="L324" s="6"/>
    </row>
    <row r="325" spans="5:13" x14ac:dyDescent="0.25">
      <c r="E325" s="6"/>
      <c r="H325" s="6"/>
      <c r="L325" s="6"/>
    </row>
    <row r="326" spans="5:13" x14ac:dyDescent="0.25">
      <c r="E326" s="6"/>
      <c r="H326" s="6"/>
      <c r="J326" s="6"/>
      <c r="L326" s="6"/>
      <c r="M326" s="6"/>
    </row>
    <row r="327" spans="5:13" x14ac:dyDescent="0.25">
      <c r="E327" s="6"/>
      <c r="H327" s="6"/>
      <c r="L327" s="6"/>
    </row>
    <row r="328" spans="5:13" x14ac:dyDescent="0.25">
      <c r="E328" s="6"/>
      <c r="H328" s="6"/>
      <c r="L328" s="6"/>
    </row>
    <row r="329" spans="5:13" x14ac:dyDescent="0.25">
      <c r="E329" s="6"/>
      <c r="H329" s="6"/>
      <c r="L329" s="6"/>
    </row>
    <row r="330" spans="5:13" x14ac:dyDescent="0.25">
      <c r="E330" s="6"/>
      <c r="H330" s="6"/>
      <c r="L330" s="6"/>
    </row>
    <row r="331" spans="5:13" x14ac:dyDescent="0.25">
      <c r="E331" s="6"/>
      <c r="H331" s="6"/>
      <c r="L331" s="6"/>
    </row>
    <row r="332" spans="5:13" x14ac:dyDescent="0.25">
      <c r="E332" s="6"/>
      <c r="H332" s="6"/>
      <c r="L332" s="6"/>
    </row>
    <row r="333" spans="5:13" x14ac:dyDescent="0.25">
      <c r="E333" s="6"/>
      <c r="H333" s="6"/>
      <c r="J333" s="6"/>
      <c r="L333" s="6"/>
      <c r="M333" s="6"/>
    </row>
    <row r="334" spans="5:13" x14ac:dyDescent="0.25">
      <c r="E334" s="6"/>
      <c r="H334" s="6"/>
      <c r="L334" s="6"/>
    </row>
    <row r="335" spans="5:13" x14ac:dyDescent="0.25">
      <c r="E335" s="6"/>
      <c r="H335" s="6"/>
      <c r="L335" s="6"/>
    </row>
    <row r="336" spans="5:13" x14ac:dyDescent="0.25">
      <c r="E336" s="6"/>
      <c r="H336" s="6"/>
      <c r="J336" s="6"/>
      <c r="L336" s="6"/>
      <c r="M336" s="6"/>
    </row>
    <row r="337" spans="5:13" x14ac:dyDescent="0.25">
      <c r="E337" s="6"/>
      <c r="H337" s="6"/>
      <c r="J337" s="6"/>
      <c r="L337" s="6"/>
    </row>
    <row r="338" spans="5:13" x14ac:dyDescent="0.25">
      <c r="E338" s="6"/>
      <c r="H338" s="6"/>
      <c r="L338" s="6"/>
    </row>
    <row r="339" spans="5:13" x14ac:dyDescent="0.25">
      <c r="E339" s="6"/>
      <c r="H339" s="6"/>
      <c r="L339" s="6"/>
    </row>
    <row r="340" spans="5:13" x14ac:dyDescent="0.25">
      <c r="E340" s="6"/>
      <c r="H340" s="6"/>
      <c r="L340" s="6"/>
    </row>
    <row r="341" spans="5:13" x14ac:dyDescent="0.25">
      <c r="E341" s="6"/>
      <c r="H341" s="6"/>
      <c r="L341" s="6"/>
    </row>
    <row r="342" spans="5:13" x14ac:dyDescent="0.25">
      <c r="E342" s="6"/>
      <c r="H342" s="6"/>
      <c r="L342" s="6"/>
    </row>
    <row r="343" spans="5:13" x14ac:dyDescent="0.25">
      <c r="E343" s="6"/>
      <c r="H343" s="6"/>
      <c r="L343" s="6"/>
    </row>
    <row r="344" spans="5:13" x14ac:dyDescent="0.25">
      <c r="E344" s="6"/>
      <c r="H344" s="6"/>
      <c r="L344" s="6"/>
    </row>
    <row r="345" spans="5:13" x14ac:dyDescent="0.25">
      <c r="E345" s="6"/>
      <c r="H345" s="6"/>
      <c r="L345" s="6"/>
    </row>
    <row r="346" spans="5:13" x14ac:dyDescent="0.25">
      <c r="E346" s="6"/>
      <c r="H346" s="6"/>
      <c r="J346" s="6"/>
      <c r="L346" s="6"/>
    </row>
    <row r="347" spans="5:13" x14ac:dyDescent="0.25">
      <c r="E347" s="6"/>
      <c r="H347" s="6"/>
      <c r="J347" s="6"/>
      <c r="L347" s="6"/>
    </row>
    <row r="348" spans="5:13" x14ac:dyDescent="0.25">
      <c r="E348" s="6"/>
      <c r="H348" s="6"/>
      <c r="J348" s="6"/>
      <c r="L348" s="6"/>
    </row>
    <row r="349" spans="5:13" x14ac:dyDescent="0.25">
      <c r="E349" s="6"/>
      <c r="H349" s="6"/>
      <c r="J349" s="6"/>
      <c r="L349" s="6"/>
      <c r="M349" s="6"/>
    </row>
    <row r="350" spans="5:13" x14ac:dyDescent="0.25">
      <c r="E350" s="6"/>
      <c r="H350" s="6"/>
      <c r="L350" s="6"/>
    </row>
    <row r="351" spans="5:13" x14ac:dyDescent="0.25">
      <c r="E351" s="6"/>
      <c r="H351" s="6"/>
      <c r="L351" s="6"/>
    </row>
    <row r="352" spans="5:13" x14ac:dyDescent="0.25">
      <c r="E352" s="6"/>
      <c r="H352" s="6"/>
      <c r="J352" s="6"/>
      <c r="L352" s="6"/>
    </row>
    <row r="353" spans="5:12" x14ac:dyDescent="0.25">
      <c r="E353" s="6"/>
      <c r="H353" s="6"/>
      <c r="J353" s="6"/>
      <c r="L353" s="6"/>
    </row>
    <row r="354" spans="5:12" x14ac:dyDescent="0.25">
      <c r="E354" s="6"/>
      <c r="H354" s="6"/>
      <c r="L354" s="6"/>
    </row>
    <row r="355" spans="5:12" x14ac:dyDescent="0.25">
      <c r="E355" s="6"/>
      <c r="H355" s="6"/>
      <c r="L355" s="6"/>
    </row>
    <row r="356" spans="5:12" x14ac:dyDescent="0.25">
      <c r="E356" s="6"/>
      <c r="H356" s="6"/>
      <c r="L356" s="6"/>
    </row>
    <row r="357" spans="5:12" x14ac:dyDescent="0.25">
      <c r="E357" s="6"/>
      <c r="H357" s="6"/>
      <c r="L357" s="6"/>
    </row>
    <row r="358" spans="5:12" x14ac:dyDescent="0.25">
      <c r="E358" s="6"/>
      <c r="H358" s="6"/>
      <c r="L358" s="6"/>
    </row>
    <row r="359" spans="5:12" x14ac:dyDescent="0.25">
      <c r="E359" s="6"/>
      <c r="H359" s="6"/>
      <c r="L359" s="6"/>
    </row>
    <row r="360" spans="5:12" x14ac:dyDescent="0.25">
      <c r="E360" s="6"/>
      <c r="H360" s="6"/>
      <c r="J360" s="6"/>
      <c r="L360" s="6"/>
    </row>
    <row r="361" spans="5:12" x14ac:dyDescent="0.25">
      <c r="E361" s="6"/>
      <c r="H361" s="6"/>
      <c r="J361" s="6"/>
      <c r="L361" s="6"/>
    </row>
    <row r="362" spans="5:12" x14ac:dyDescent="0.25">
      <c r="E362" s="6"/>
      <c r="H362" s="6"/>
      <c r="L362" s="6"/>
    </row>
    <row r="363" spans="5:12" x14ac:dyDescent="0.25">
      <c r="E363" s="6"/>
      <c r="H363" s="6"/>
      <c r="L363" s="6"/>
    </row>
    <row r="364" spans="5:12" x14ac:dyDescent="0.25">
      <c r="E364" s="6"/>
      <c r="H364" s="6"/>
      <c r="L364" s="6"/>
    </row>
    <row r="365" spans="5:12" x14ac:dyDescent="0.25">
      <c r="E365" s="6"/>
      <c r="H365" s="6"/>
      <c r="L365" s="6"/>
    </row>
    <row r="366" spans="5:12" x14ac:dyDescent="0.25">
      <c r="E366" s="6"/>
      <c r="H366" s="6"/>
      <c r="L366" s="6"/>
    </row>
    <row r="367" spans="5:12" x14ac:dyDescent="0.25">
      <c r="E367" s="6"/>
      <c r="H367" s="6"/>
      <c r="L367" s="6"/>
    </row>
    <row r="368" spans="5:12" x14ac:dyDescent="0.25">
      <c r="E368" s="6"/>
      <c r="H368" s="6"/>
      <c r="L368" s="6"/>
    </row>
    <row r="369" spans="5:13" x14ac:dyDescent="0.25">
      <c r="E369" s="6"/>
      <c r="H369" s="6"/>
      <c r="J369" s="6"/>
      <c r="L369" s="6"/>
    </row>
    <row r="370" spans="5:13" x14ac:dyDescent="0.25">
      <c r="E370" s="6"/>
      <c r="H370" s="6"/>
      <c r="L370" s="6"/>
    </row>
    <row r="371" spans="5:13" x14ac:dyDescent="0.25">
      <c r="E371" s="6"/>
      <c r="H371" s="6"/>
      <c r="J371" s="6"/>
      <c r="L371" s="6"/>
    </row>
    <row r="372" spans="5:13" x14ac:dyDescent="0.25">
      <c r="E372" s="6"/>
      <c r="H372" s="6"/>
      <c r="J372" s="6"/>
      <c r="L372" s="6"/>
    </row>
    <row r="373" spans="5:13" x14ac:dyDescent="0.25">
      <c r="E373" s="6"/>
      <c r="H373" s="6"/>
      <c r="J373" s="6"/>
      <c r="L373" s="6"/>
    </row>
    <row r="374" spans="5:13" x14ac:dyDescent="0.25">
      <c r="E374" s="6"/>
      <c r="H374" s="6"/>
      <c r="J374" s="6"/>
      <c r="L374" s="6"/>
    </row>
    <row r="375" spans="5:13" x14ac:dyDescent="0.25">
      <c r="E375" s="6"/>
      <c r="H375" s="6"/>
      <c r="J375" s="6"/>
      <c r="L375" s="6"/>
      <c r="M375" s="6"/>
    </row>
    <row r="376" spans="5:13" x14ac:dyDescent="0.25">
      <c r="E376" s="6"/>
    </row>
    <row r="377" spans="5:13" x14ac:dyDescent="0.25">
      <c r="E377" s="6"/>
    </row>
    <row r="378" spans="5:13" x14ac:dyDescent="0.25">
      <c r="E378" s="6"/>
    </row>
    <row r="379" spans="5:13" x14ac:dyDescent="0.25">
      <c r="E379" s="6"/>
    </row>
    <row r="380" spans="5:13" x14ac:dyDescent="0.25">
      <c r="E380" s="6"/>
    </row>
    <row r="381" spans="5:13" x14ac:dyDescent="0.25">
      <c r="E381" s="6"/>
    </row>
    <row r="382" spans="5:13" x14ac:dyDescent="0.25">
      <c r="E382" s="6"/>
    </row>
    <row r="383" spans="5:13" x14ac:dyDescent="0.25">
      <c r="E383" s="6"/>
    </row>
    <row r="384" spans="5:13" x14ac:dyDescent="0.25">
      <c r="E384" s="6"/>
    </row>
    <row r="385" spans="5:5" x14ac:dyDescent="0.25">
      <c r="E385" s="6"/>
    </row>
    <row r="386" spans="5:5" x14ac:dyDescent="0.25">
      <c r="E386" s="6"/>
    </row>
    <row r="387" spans="5:5" x14ac:dyDescent="0.25">
      <c r="E387" s="6"/>
    </row>
    <row r="388" spans="5:5" x14ac:dyDescent="0.25">
      <c r="E388" s="6"/>
    </row>
    <row r="389" spans="5:5" x14ac:dyDescent="0.25">
      <c r="E389" s="6"/>
    </row>
    <row r="390" spans="5:5" x14ac:dyDescent="0.25">
      <c r="E390" s="6"/>
    </row>
    <row r="391" spans="5:5" x14ac:dyDescent="0.25">
      <c r="E391" s="6"/>
    </row>
    <row r="392" spans="5:5" x14ac:dyDescent="0.25">
      <c r="E392" s="6"/>
    </row>
    <row r="393" spans="5:5" x14ac:dyDescent="0.25">
      <c r="E393" s="6"/>
    </row>
    <row r="394" spans="5:5" x14ac:dyDescent="0.25">
      <c r="E394" s="6"/>
    </row>
    <row r="395" spans="5:5" x14ac:dyDescent="0.25">
      <c r="E395" s="6"/>
    </row>
    <row r="396" spans="5:5" x14ac:dyDescent="0.25">
      <c r="E396" s="6"/>
    </row>
    <row r="397" spans="5:5" x14ac:dyDescent="0.25">
      <c r="E397" s="6"/>
    </row>
    <row r="398" spans="5:5" x14ac:dyDescent="0.25">
      <c r="E398" s="6"/>
    </row>
    <row r="399" spans="5:5" x14ac:dyDescent="0.25">
      <c r="E399" s="6"/>
    </row>
    <row r="400" spans="5:5" x14ac:dyDescent="0.25">
      <c r="E400" s="6"/>
    </row>
    <row r="401" spans="5:5" x14ac:dyDescent="0.25">
      <c r="E401" s="6"/>
    </row>
    <row r="402" spans="5:5" x14ac:dyDescent="0.25">
      <c r="E402" s="6"/>
    </row>
    <row r="403" spans="5:5" x14ac:dyDescent="0.25">
      <c r="E403" s="6"/>
    </row>
    <row r="404" spans="5:5" x14ac:dyDescent="0.25">
      <c r="E404" s="6"/>
    </row>
    <row r="405" spans="5:5" x14ac:dyDescent="0.25">
      <c r="E405" s="6"/>
    </row>
    <row r="406" spans="5:5" x14ac:dyDescent="0.25">
      <c r="E406" s="6"/>
    </row>
    <row r="407" spans="5:5" x14ac:dyDescent="0.25">
      <c r="E407" s="6"/>
    </row>
    <row r="408" spans="5:5" x14ac:dyDescent="0.25">
      <c r="E408" s="6"/>
    </row>
    <row r="409" spans="5:5" x14ac:dyDescent="0.25">
      <c r="E409" s="6"/>
    </row>
    <row r="410" spans="5:5" x14ac:dyDescent="0.25">
      <c r="E410" s="6"/>
    </row>
    <row r="411" spans="5:5" x14ac:dyDescent="0.25">
      <c r="E411" s="6"/>
    </row>
    <row r="412" spans="5:5" x14ac:dyDescent="0.25">
      <c r="E412" s="6"/>
    </row>
    <row r="413" spans="5:5" x14ac:dyDescent="0.25">
      <c r="E413" s="6"/>
    </row>
    <row r="414" spans="5:5" x14ac:dyDescent="0.25">
      <c r="E414" s="6"/>
    </row>
    <row r="415" spans="5:5" x14ac:dyDescent="0.25">
      <c r="E415" s="6"/>
    </row>
    <row r="416" spans="5:5" x14ac:dyDescent="0.25">
      <c r="E416" s="6"/>
    </row>
    <row r="417" spans="5:5" x14ac:dyDescent="0.25">
      <c r="E417" s="6"/>
    </row>
    <row r="418" spans="5:5" x14ac:dyDescent="0.25">
      <c r="E418" s="6"/>
    </row>
    <row r="419" spans="5:5" x14ac:dyDescent="0.25">
      <c r="E419" s="6"/>
    </row>
    <row r="420" spans="5:5" x14ac:dyDescent="0.25">
      <c r="E420" s="6"/>
    </row>
    <row r="421" spans="5:5" x14ac:dyDescent="0.25">
      <c r="E421" s="6"/>
    </row>
    <row r="422" spans="5:5" x14ac:dyDescent="0.25">
      <c r="E422" s="6"/>
    </row>
    <row r="423" spans="5:5" x14ac:dyDescent="0.25">
      <c r="E423" s="6"/>
    </row>
    <row r="424" spans="5:5" x14ac:dyDescent="0.25">
      <c r="E424" s="6"/>
    </row>
    <row r="425" spans="5:5" x14ac:dyDescent="0.25">
      <c r="E425" s="6"/>
    </row>
    <row r="426" spans="5:5" x14ac:dyDescent="0.25">
      <c r="E426" s="6"/>
    </row>
    <row r="427" spans="5:5" x14ac:dyDescent="0.25">
      <c r="E427" s="6"/>
    </row>
    <row r="428" spans="5:5" x14ac:dyDescent="0.25">
      <c r="E428" s="6"/>
    </row>
    <row r="429" spans="5:5" x14ac:dyDescent="0.25">
      <c r="E429" s="6"/>
    </row>
    <row r="430" spans="5:5" x14ac:dyDescent="0.25">
      <c r="E430" s="6"/>
    </row>
    <row r="431" spans="5:5" x14ac:dyDescent="0.25">
      <c r="E431" s="6"/>
    </row>
    <row r="432" spans="5:5" x14ac:dyDescent="0.25">
      <c r="E432" s="6"/>
    </row>
    <row r="433" spans="5:5" x14ac:dyDescent="0.25">
      <c r="E433" s="6"/>
    </row>
    <row r="434" spans="5:5" x14ac:dyDescent="0.25">
      <c r="E434" s="6"/>
    </row>
    <row r="435" spans="5:5" x14ac:dyDescent="0.25">
      <c r="E435" s="6"/>
    </row>
    <row r="436" spans="5:5" x14ac:dyDescent="0.25">
      <c r="E436" s="6"/>
    </row>
    <row r="437" spans="5:5" x14ac:dyDescent="0.25">
      <c r="E437" s="6"/>
    </row>
    <row r="438" spans="5:5" x14ac:dyDescent="0.25">
      <c r="E438" s="6"/>
    </row>
    <row r="439" spans="5:5" x14ac:dyDescent="0.25">
      <c r="E439" s="6"/>
    </row>
    <row r="440" spans="5:5" x14ac:dyDescent="0.25">
      <c r="E440" s="6"/>
    </row>
    <row r="441" spans="5:5" x14ac:dyDescent="0.25">
      <c r="E441" s="6"/>
    </row>
    <row r="442" spans="5:5" x14ac:dyDescent="0.25">
      <c r="E442" s="6"/>
    </row>
    <row r="443" spans="5:5" x14ac:dyDescent="0.25">
      <c r="E443" s="6"/>
    </row>
    <row r="444" spans="5:5" x14ac:dyDescent="0.25">
      <c r="E444" s="6"/>
    </row>
    <row r="445" spans="5:5" x14ac:dyDescent="0.25">
      <c r="E445" s="6"/>
    </row>
    <row r="446" spans="5:5" x14ac:dyDescent="0.25">
      <c r="E446" s="6"/>
    </row>
    <row r="447" spans="5:5" x14ac:dyDescent="0.25">
      <c r="E447" s="6"/>
    </row>
    <row r="448" spans="5:5" x14ac:dyDescent="0.25">
      <c r="E448" s="6"/>
    </row>
    <row r="449" spans="5:5" x14ac:dyDescent="0.25">
      <c r="E449" s="6"/>
    </row>
    <row r="450" spans="5:5" x14ac:dyDescent="0.25">
      <c r="E450" s="6"/>
    </row>
    <row r="451" spans="5:5" x14ac:dyDescent="0.25">
      <c r="E451" s="6"/>
    </row>
    <row r="452" spans="5:5" x14ac:dyDescent="0.25">
      <c r="E452" s="6"/>
    </row>
    <row r="453" spans="5:5" x14ac:dyDescent="0.25">
      <c r="E453" s="6"/>
    </row>
    <row r="454" spans="5:5" x14ac:dyDescent="0.25">
      <c r="E454" s="6"/>
    </row>
    <row r="455" spans="5:5" x14ac:dyDescent="0.25">
      <c r="E455" s="6"/>
    </row>
    <row r="456" spans="5:5" x14ac:dyDescent="0.25">
      <c r="E456" s="6"/>
    </row>
    <row r="457" spans="5:5" x14ac:dyDescent="0.25">
      <c r="E457" s="6"/>
    </row>
    <row r="458" spans="5:5" x14ac:dyDescent="0.25">
      <c r="E458" s="6"/>
    </row>
    <row r="459" spans="5:5" x14ac:dyDescent="0.25">
      <c r="E459" s="6"/>
    </row>
    <row r="460" spans="5:5" x14ac:dyDescent="0.25">
      <c r="E460" s="6"/>
    </row>
    <row r="461" spans="5:5" x14ac:dyDescent="0.25">
      <c r="E461" s="6"/>
    </row>
    <row r="462" spans="5:5" x14ac:dyDescent="0.25">
      <c r="E462" s="6"/>
    </row>
    <row r="463" spans="5:5" x14ac:dyDescent="0.25">
      <c r="E463" s="6"/>
    </row>
    <row r="464" spans="5:5" x14ac:dyDescent="0.25">
      <c r="E464" s="6"/>
    </row>
    <row r="465" spans="5:5" x14ac:dyDescent="0.25">
      <c r="E465" s="6"/>
    </row>
    <row r="466" spans="5:5" x14ac:dyDescent="0.25">
      <c r="E466" s="6"/>
    </row>
    <row r="467" spans="5:5" x14ac:dyDescent="0.25">
      <c r="E467" s="6"/>
    </row>
    <row r="468" spans="5:5" x14ac:dyDescent="0.25">
      <c r="E468" s="6"/>
    </row>
    <row r="469" spans="5:5" x14ac:dyDescent="0.25">
      <c r="E469" s="6"/>
    </row>
    <row r="470" spans="5:5" x14ac:dyDescent="0.25">
      <c r="E470" s="6"/>
    </row>
    <row r="471" spans="5:5" x14ac:dyDescent="0.25">
      <c r="E471" s="6"/>
    </row>
    <row r="472" spans="5:5" x14ac:dyDescent="0.25">
      <c r="E472" s="6"/>
    </row>
    <row r="473" spans="5:5" x14ac:dyDescent="0.25">
      <c r="E473" s="6"/>
    </row>
    <row r="474" spans="5:5" x14ac:dyDescent="0.25">
      <c r="E474" s="6"/>
    </row>
    <row r="475" spans="5:5" x14ac:dyDescent="0.25">
      <c r="E475" s="6"/>
    </row>
    <row r="476" spans="5:5" x14ac:dyDescent="0.25">
      <c r="E476" s="6"/>
    </row>
    <row r="477" spans="5:5" x14ac:dyDescent="0.25">
      <c r="E477" s="6"/>
    </row>
    <row r="478" spans="5:5" x14ac:dyDescent="0.25">
      <c r="E478" s="6"/>
    </row>
    <row r="479" spans="5:5" x14ac:dyDescent="0.25">
      <c r="E479" s="6"/>
    </row>
    <row r="480" spans="5:5" x14ac:dyDescent="0.25">
      <c r="E480" s="6"/>
    </row>
    <row r="481" spans="5:5" x14ac:dyDescent="0.25">
      <c r="E481" s="6"/>
    </row>
    <row r="482" spans="5:5" x14ac:dyDescent="0.25">
      <c r="E482" s="6"/>
    </row>
    <row r="483" spans="5:5" x14ac:dyDescent="0.25">
      <c r="E483" s="6"/>
    </row>
    <row r="484" spans="5:5" x14ac:dyDescent="0.25">
      <c r="E484" s="6"/>
    </row>
    <row r="485" spans="5:5" x14ac:dyDescent="0.25">
      <c r="E485" s="6"/>
    </row>
    <row r="486" spans="5:5" x14ac:dyDescent="0.25">
      <c r="E486" s="6"/>
    </row>
    <row r="487" spans="5:5" x14ac:dyDescent="0.25">
      <c r="E487" s="6"/>
    </row>
    <row r="488" spans="5:5" x14ac:dyDescent="0.25">
      <c r="E488" s="6"/>
    </row>
    <row r="489" spans="5:5" x14ac:dyDescent="0.25">
      <c r="E489" s="6"/>
    </row>
    <row r="490" spans="5:5" x14ac:dyDescent="0.25">
      <c r="E490" s="6"/>
    </row>
    <row r="491" spans="5:5" x14ac:dyDescent="0.25">
      <c r="E491" s="6"/>
    </row>
    <row r="492" spans="5:5" x14ac:dyDescent="0.25">
      <c r="E492" s="6"/>
    </row>
    <row r="493" spans="5:5" x14ac:dyDescent="0.25">
      <c r="E493" s="6"/>
    </row>
    <row r="494" spans="5:5" x14ac:dyDescent="0.25">
      <c r="E494" s="6"/>
    </row>
    <row r="495" spans="5:5" x14ac:dyDescent="0.25">
      <c r="E495" s="6"/>
    </row>
    <row r="496" spans="5:5" x14ac:dyDescent="0.25">
      <c r="E496" s="6"/>
    </row>
    <row r="497" spans="5:5" x14ac:dyDescent="0.25">
      <c r="E497" s="6"/>
    </row>
    <row r="498" spans="5:5" x14ac:dyDescent="0.25">
      <c r="E498" s="6"/>
    </row>
    <row r="499" spans="5:5" x14ac:dyDescent="0.25">
      <c r="E499" s="6"/>
    </row>
    <row r="500" spans="5:5" x14ac:dyDescent="0.25">
      <c r="E500" s="6"/>
    </row>
    <row r="501" spans="5:5" x14ac:dyDescent="0.25">
      <c r="E501" s="6"/>
    </row>
    <row r="502" spans="5:5" x14ac:dyDescent="0.25">
      <c r="E502" s="6"/>
    </row>
    <row r="503" spans="5:5" x14ac:dyDescent="0.25">
      <c r="E503" s="6"/>
    </row>
    <row r="504" spans="5:5" x14ac:dyDescent="0.25">
      <c r="E504" s="6"/>
    </row>
    <row r="505" spans="5:5" x14ac:dyDescent="0.25">
      <c r="E505" s="6"/>
    </row>
    <row r="506" spans="5:5" x14ac:dyDescent="0.25">
      <c r="E506" s="6"/>
    </row>
    <row r="507" spans="5:5" x14ac:dyDescent="0.25">
      <c r="E507" s="6"/>
    </row>
    <row r="508" spans="5:5" x14ac:dyDescent="0.25">
      <c r="E508" s="6"/>
    </row>
    <row r="509" spans="5:5" x14ac:dyDescent="0.25">
      <c r="E509" s="6"/>
    </row>
    <row r="510" spans="5:5" x14ac:dyDescent="0.25">
      <c r="E510" s="6"/>
    </row>
    <row r="511" spans="5:5" x14ac:dyDescent="0.25">
      <c r="E511" s="6"/>
    </row>
    <row r="512" spans="5:5" x14ac:dyDescent="0.25">
      <c r="E512" s="6"/>
    </row>
    <row r="513" spans="5:5" x14ac:dyDescent="0.25">
      <c r="E513" s="6"/>
    </row>
    <row r="514" spans="5:5" x14ac:dyDescent="0.25">
      <c r="E514" s="6"/>
    </row>
    <row r="515" spans="5:5" x14ac:dyDescent="0.25">
      <c r="E515" s="6"/>
    </row>
    <row r="516" spans="5:5" x14ac:dyDescent="0.25">
      <c r="E516" s="6"/>
    </row>
    <row r="517" spans="5:5" x14ac:dyDescent="0.25">
      <c r="E517" s="6"/>
    </row>
    <row r="518" spans="5:5" x14ac:dyDescent="0.25">
      <c r="E518" s="6"/>
    </row>
    <row r="519" spans="5:5" x14ac:dyDescent="0.25">
      <c r="E519" s="6"/>
    </row>
    <row r="520" spans="5:5" x14ac:dyDescent="0.25">
      <c r="E520" s="6"/>
    </row>
    <row r="521" spans="5:5" x14ac:dyDescent="0.25">
      <c r="E521" s="6"/>
    </row>
    <row r="522" spans="5:5" x14ac:dyDescent="0.25">
      <c r="E522" s="6"/>
    </row>
    <row r="523" spans="5:5" x14ac:dyDescent="0.25">
      <c r="E523" s="6"/>
    </row>
    <row r="524" spans="5:5" x14ac:dyDescent="0.25">
      <c r="E524" s="6"/>
    </row>
    <row r="525" spans="5:5" x14ac:dyDescent="0.25">
      <c r="E525" s="6"/>
    </row>
    <row r="526" spans="5:5" x14ac:dyDescent="0.25">
      <c r="E526" s="6"/>
    </row>
    <row r="527" spans="5:5" x14ac:dyDescent="0.25">
      <c r="E527" s="6"/>
    </row>
    <row r="528" spans="5:5" x14ac:dyDescent="0.25">
      <c r="E528" s="6"/>
    </row>
    <row r="529" spans="5:5" x14ac:dyDescent="0.25">
      <c r="E529" s="6"/>
    </row>
    <row r="530" spans="5:5" x14ac:dyDescent="0.25">
      <c r="E530" s="6"/>
    </row>
    <row r="531" spans="5:5" x14ac:dyDescent="0.25">
      <c r="E531" s="6"/>
    </row>
    <row r="532" spans="5:5" x14ac:dyDescent="0.25">
      <c r="E532" s="6"/>
    </row>
    <row r="533" spans="5:5" x14ac:dyDescent="0.25">
      <c r="E533" s="6"/>
    </row>
    <row r="534" spans="5:5" x14ac:dyDescent="0.25">
      <c r="E534" s="6"/>
    </row>
    <row r="535" spans="5:5" x14ac:dyDescent="0.25">
      <c r="E535" s="6"/>
    </row>
    <row r="536" spans="5:5" x14ac:dyDescent="0.25">
      <c r="E536" s="6"/>
    </row>
    <row r="537" spans="5:5" x14ac:dyDescent="0.25">
      <c r="E537" s="6"/>
    </row>
    <row r="538" spans="5:5" x14ac:dyDescent="0.25">
      <c r="E538" s="6"/>
    </row>
    <row r="539" spans="5:5" x14ac:dyDescent="0.25">
      <c r="E539" s="6"/>
    </row>
    <row r="540" spans="5:5" x14ac:dyDescent="0.25">
      <c r="E540" s="6"/>
    </row>
    <row r="541" spans="5:5" x14ac:dyDescent="0.25">
      <c r="E541" s="6"/>
    </row>
    <row r="542" spans="5:5" x14ac:dyDescent="0.25">
      <c r="E542" s="6"/>
    </row>
    <row r="543" spans="5:5" x14ac:dyDescent="0.25">
      <c r="E543" s="6"/>
    </row>
    <row r="544" spans="5:5" x14ac:dyDescent="0.25">
      <c r="E544" s="6"/>
    </row>
    <row r="545" spans="5:5" x14ac:dyDescent="0.25">
      <c r="E545" s="6"/>
    </row>
    <row r="546" spans="5:5" x14ac:dyDescent="0.25">
      <c r="E546" s="6"/>
    </row>
    <row r="547" spans="5:5" x14ac:dyDescent="0.25">
      <c r="E547" s="6"/>
    </row>
    <row r="548" spans="5:5" x14ac:dyDescent="0.25">
      <c r="E548" s="6"/>
    </row>
    <row r="549" spans="5:5" x14ac:dyDescent="0.25">
      <c r="E549" s="6"/>
    </row>
    <row r="550" spans="5:5" x14ac:dyDescent="0.25">
      <c r="E550" s="6"/>
    </row>
    <row r="551" spans="5:5" x14ac:dyDescent="0.25">
      <c r="E551" s="6"/>
    </row>
    <row r="552" spans="5:5" x14ac:dyDescent="0.25">
      <c r="E552" s="6"/>
    </row>
    <row r="553" spans="5:5" x14ac:dyDescent="0.25">
      <c r="E553" s="6"/>
    </row>
    <row r="554" spans="5:5" x14ac:dyDescent="0.25">
      <c r="E554" s="6"/>
    </row>
    <row r="555" spans="5:5" x14ac:dyDescent="0.25">
      <c r="E555" s="6"/>
    </row>
    <row r="556" spans="5:5" x14ac:dyDescent="0.25">
      <c r="E556" s="6"/>
    </row>
    <row r="557" spans="5:5" x14ac:dyDescent="0.25">
      <c r="E557" s="6"/>
    </row>
    <row r="558" spans="5:5" x14ac:dyDescent="0.25">
      <c r="E558" s="6"/>
    </row>
    <row r="559" spans="5:5" x14ac:dyDescent="0.25">
      <c r="E559" s="6"/>
    </row>
    <row r="560" spans="5:5" x14ac:dyDescent="0.25">
      <c r="E560" s="6"/>
    </row>
  </sheetData>
  <dataValidations count="1">
    <dataValidation type="list" allowBlank="1" showInputMessage="1" showErrorMessage="1" sqref="I7" xr:uid="{4FAD52B1-E941-4DDF-A14A-D25F95659D7C}">
      <formula1>$C$11:$E$11</formula1>
    </dataValidation>
  </dataValidation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3A441-13C1-4050-9CE2-5DFC64B14CFC}">
  <dimension ref="B1:F393"/>
  <sheetViews>
    <sheetView showGridLines="0" workbookViewId="0">
      <selection activeCell="C8" sqref="C8"/>
    </sheetView>
  </sheetViews>
  <sheetFormatPr defaultRowHeight="15" x14ac:dyDescent="0.25"/>
  <cols>
    <col min="1" max="1" width="2.7109375" customWidth="1"/>
    <col min="2" max="2" width="11.85546875" customWidth="1"/>
    <col min="3" max="3" width="16.140625" customWidth="1"/>
    <col min="4" max="4" width="16.5703125" bestFit="1" customWidth="1"/>
    <col min="5" max="5" width="18.28515625" bestFit="1" customWidth="1"/>
    <col min="6" max="6" width="15.5703125" bestFit="1" customWidth="1"/>
  </cols>
  <sheetData>
    <row r="1" spans="2:6" ht="57.6" customHeight="1" x14ac:dyDescent="0.5">
      <c r="B1" s="7" t="s">
        <v>97</v>
      </c>
    </row>
    <row r="4" spans="2:6" x14ac:dyDescent="0.25">
      <c r="B4" s="3" t="s">
        <v>114</v>
      </c>
    </row>
    <row r="6" spans="2:6" x14ac:dyDescent="0.25">
      <c r="B6" s="8" t="s">
        <v>43</v>
      </c>
      <c r="C6" s="10">
        <f>C7-365</f>
        <v>44438</v>
      </c>
      <c r="D6" s="3"/>
      <c r="E6" s="3"/>
      <c r="F6" s="3"/>
    </row>
    <row r="7" spans="2:6" x14ac:dyDescent="0.25">
      <c r="B7" s="8" t="s">
        <v>42</v>
      </c>
      <c r="C7" s="10">
        <f>_xll.PreviousBusinessday(_xll.GeniusToday())</f>
        <v>44803</v>
      </c>
    </row>
    <row r="10" spans="2:6" x14ac:dyDescent="0.25">
      <c r="C10" s="3"/>
      <c r="D10" s="3"/>
      <c r="E10" s="3"/>
      <c r="F10" s="3"/>
    </row>
    <row r="11" spans="2:6" x14ac:dyDescent="0.25">
      <c r="B11" s="3"/>
      <c r="C11" s="3"/>
      <c r="D11" s="3"/>
      <c r="E11" s="3"/>
      <c r="F11" s="11"/>
    </row>
    <row r="12" spans="2:6" ht="30" x14ac:dyDescent="0.25">
      <c r="B12" s="4" t="s">
        <v>113</v>
      </c>
      <c r="C12" s="29" t="s">
        <v>110</v>
      </c>
      <c r="D12" s="29" t="s">
        <v>111</v>
      </c>
      <c r="E12" s="29" t="s">
        <v>120</v>
      </c>
      <c r="F12" s="30" t="s">
        <v>112</v>
      </c>
    </row>
    <row r="13" spans="2:6" x14ac:dyDescent="0.25">
      <c r="B13" t="s">
        <v>105</v>
      </c>
      <c r="C13" s="31">
        <f>_xll.TotalStandardMarketTradeCountDD($C$6,$C$7,B13)</f>
        <v>0</v>
      </c>
      <c r="D13" s="31" t="str">
        <f>IFERROR((_xll.TotalStandardMarketTurnoverDD($C$6,$C$7,B13)),"-")</f>
        <v>-</v>
      </c>
      <c r="E13" s="31" t="str">
        <f>IFERROR((_xll.ValueTradedMDD(B13,$C$6,$C$7)),"-")</f>
        <v>-</v>
      </c>
      <c r="F13" s="31" t="str">
        <f>IFERROR((_xll.ValueTradedMD(B13,$C$7)),"-")</f>
        <v>-</v>
      </c>
    </row>
    <row r="14" spans="2:6" x14ac:dyDescent="0.25">
      <c r="B14" t="s">
        <v>106</v>
      </c>
      <c r="C14" s="31">
        <f>_xll.TotalStandardMarketTradeCountDD($C$6,$C$7,B14)</f>
        <v>262</v>
      </c>
      <c r="D14" s="31">
        <f>IFERROR((_xll.TotalStandardMarketTurnoverDD($C$6,$C$7,B14)),"-")</f>
        <v>277757467</v>
      </c>
      <c r="E14" s="31">
        <f>IFERROR((_xll.ValueTradedMDD(B14,$C$6,$C$7)),"-")</f>
        <v>1651735540</v>
      </c>
      <c r="F14" s="31">
        <f>IFERROR((_xll.ValueTradedMD(B14,$C$7)),"-")</f>
        <v>0</v>
      </c>
    </row>
    <row r="15" spans="2:6" x14ac:dyDescent="0.25">
      <c r="B15" t="s">
        <v>34</v>
      </c>
      <c r="C15" s="31">
        <f>_xll.TotalStandardMarketTradeCountDD($C$6,$C$7,B15)</f>
        <v>5965</v>
      </c>
      <c r="D15" s="31">
        <f>IFERROR((_xll.TotalStandardMarketTurnoverDD($C$6,$C$7,B15)),"-")</f>
        <v>7056144777</v>
      </c>
      <c r="E15" s="31">
        <f>IFERROR((_xll.ValueTradedMDD(B15,$C$6,$C$7)),"-")</f>
        <v>20842839579.990002</v>
      </c>
      <c r="F15" s="31">
        <f>IFERROR((_xll.ValueTradedMD(B15,$C$7)),"-")</f>
        <v>36941732.899999999</v>
      </c>
    </row>
    <row r="16" spans="2:6" x14ac:dyDescent="0.25">
      <c r="B16" t="s">
        <v>107</v>
      </c>
      <c r="C16" s="31">
        <f>_xll.TotalStandardMarketTradeCountDD($C$6,$C$7,B16)</f>
        <v>102</v>
      </c>
      <c r="D16" s="31">
        <f>IFERROR((_xll.TotalStandardMarketTurnoverDD($C$6,$C$7,B16)),"-")</f>
        <v>83602987</v>
      </c>
      <c r="E16" s="31">
        <f>IFERROR((_xll.ValueTradedMDD(B16,$C$6,$C$7)),"-")</f>
        <v>83602987.959999993</v>
      </c>
      <c r="F16" s="31" t="str">
        <f>IFERROR((_xll.ValueTradedMD(B16,$C$7)),"-")</f>
        <v>-</v>
      </c>
    </row>
    <row r="17" spans="2:6" x14ac:dyDescent="0.25">
      <c r="B17" t="s">
        <v>32</v>
      </c>
      <c r="C17" s="31">
        <f>_xll.TotalStandardMarketTradeCountDD($C$6,$C$7,B17)</f>
        <v>0</v>
      </c>
      <c r="D17" s="31" t="str">
        <f>IFERROR((_xll.TotalStandardMarketTurnoverDD($C$6,$C$7,B17)),"-")</f>
        <v>-</v>
      </c>
      <c r="E17" s="31" t="str">
        <f>IFERROR((_xll.ValueTradedMDD(B17,$C$6,$C$7)),"-")</f>
        <v>-</v>
      </c>
      <c r="F17" s="31" t="str">
        <f>IFERROR((_xll.ValueTradedMD(B17,$C$7)),"-")</f>
        <v>-</v>
      </c>
    </row>
    <row r="18" spans="2:6" x14ac:dyDescent="0.25">
      <c r="B18" t="s">
        <v>31</v>
      </c>
      <c r="C18" s="31">
        <f>_xll.TotalStandardMarketTradeCountDD($C$6,$C$7,B18)</f>
        <v>0</v>
      </c>
      <c r="D18" s="31" t="str">
        <f>IFERROR((_xll.TotalStandardMarketTurnoverDD($C$6,$C$7,B18)),"-")</f>
        <v>-</v>
      </c>
      <c r="E18" s="31" t="str">
        <f>IFERROR((_xll.ValueTradedMDD(B18,$C$6,$C$7)),"-")</f>
        <v>-</v>
      </c>
      <c r="F18" s="31" t="str">
        <f>IFERROR((_xll.ValueTradedMD(B18,$C$7)),"-")</f>
        <v>-</v>
      </c>
    </row>
    <row r="19" spans="2:6" x14ac:dyDescent="0.25">
      <c r="B19" t="s">
        <v>36</v>
      </c>
      <c r="C19" s="31">
        <f>_xll.TotalStandardMarketTradeCountDD($C$6,$C$7,B19)</f>
        <v>93679</v>
      </c>
      <c r="D19" s="31">
        <f>IFERROR((_xll.TotalStandardMarketTurnoverDD($C$6,$C$7,B19)),"-")</f>
        <v>297305331173</v>
      </c>
      <c r="E19" s="31">
        <f>IFERROR((_xll.ValueTradedMDD(B19,$C$6,$C$7)),"-")</f>
        <v>1134692968116.3401</v>
      </c>
      <c r="F19" s="31">
        <f>IFERROR((_xll.ValueTradedMD(B19,$C$7)),"-")</f>
        <v>3292905405.3200002</v>
      </c>
    </row>
    <row r="20" spans="2:6" x14ac:dyDescent="0.25">
      <c r="B20" t="s">
        <v>108</v>
      </c>
      <c r="C20" s="31">
        <f>_xll.TotalStandardMarketTradeCountDD($C$6,$C$7,B20)</f>
        <v>0</v>
      </c>
      <c r="D20" s="31" t="str">
        <f>IFERROR((_xll.TotalStandardMarketTurnoverDD($C$6,$C$7,B20)),"-")</f>
        <v>-</v>
      </c>
      <c r="E20" s="31" t="str">
        <f>IFERROR((_xll.ValueTradedMDD(B20,$C$6,$C$7)),"-")</f>
        <v>-</v>
      </c>
      <c r="F20" s="31" t="str">
        <f>IFERROR((_xll.ValueTradedMD(B20,$C$7)),"-")</f>
        <v>-</v>
      </c>
    </row>
    <row r="21" spans="2:6" x14ac:dyDescent="0.25">
      <c r="B21" t="s">
        <v>109</v>
      </c>
      <c r="C21" s="31">
        <f>_xll.TotalStandardMarketTradeCountDD($C$6,$C$7,B21)</f>
        <v>0</v>
      </c>
      <c r="D21" s="31" t="str">
        <f>IFERROR((_xll.TotalStandardMarketTurnoverDD($C$6,$C$7,B21)),"-")</f>
        <v>-</v>
      </c>
      <c r="E21" s="31" t="str">
        <f>IFERROR((_xll.ValueTradedMDD(B21,$C$6,$C$7)),"-")</f>
        <v>-</v>
      </c>
      <c r="F21" s="31" t="str">
        <f>IFERROR((_xll.ValueTradedMD(B21,$C$7)),"-")</f>
        <v>-</v>
      </c>
    </row>
    <row r="22" spans="2:6" x14ac:dyDescent="0.25">
      <c r="B22" s="3"/>
      <c r="C22" s="3"/>
      <c r="D22" s="3"/>
      <c r="E22" s="3"/>
      <c r="F22" s="11"/>
    </row>
    <row r="23" spans="2:6" x14ac:dyDescent="0.25">
      <c r="C23" s="3"/>
      <c r="D23" s="3"/>
      <c r="E23" s="3"/>
      <c r="F23" s="11"/>
    </row>
    <row r="24" spans="2:6" x14ac:dyDescent="0.25">
      <c r="C24" s="3"/>
      <c r="D24" s="3"/>
      <c r="E24" s="3"/>
      <c r="F24" s="11"/>
    </row>
    <row r="25" spans="2:6" x14ac:dyDescent="0.25">
      <c r="C25" s="3"/>
      <c r="D25" s="3"/>
      <c r="E25" s="3"/>
      <c r="F25" s="11"/>
    </row>
    <row r="26" spans="2:6" x14ac:dyDescent="0.25">
      <c r="C26" s="3"/>
      <c r="D26" s="3"/>
      <c r="E26" s="3"/>
      <c r="F26" s="11"/>
    </row>
    <row r="27" spans="2:6" x14ac:dyDescent="0.25">
      <c r="C27" s="3"/>
      <c r="D27" s="3"/>
      <c r="E27" s="3"/>
      <c r="F27" s="11"/>
    </row>
    <row r="28" spans="2:6" ht="15.75" customHeight="1" x14ac:dyDescent="0.25">
      <c r="C28" s="3"/>
      <c r="D28" s="3"/>
      <c r="E28" s="3"/>
      <c r="F28" s="11"/>
    </row>
    <row r="29" spans="2:6" x14ac:dyDescent="0.25">
      <c r="C29" s="3"/>
      <c r="D29" s="3"/>
      <c r="E29" s="3"/>
      <c r="F29" s="11"/>
    </row>
    <row r="30" spans="2:6" x14ac:dyDescent="0.25">
      <c r="C30" s="3"/>
      <c r="D30" s="3"/>
      <c r="E30" s="3"/>
      <c r="F30" s="11"/>
    </row>
    <row r="31" spans="2:6" x14ac:dyDescent="0.25">
      <c r="C31" s="3"/>
      <c r="D31" s="3"/>
      <c r="E31" s="3"/>
      <c r="F31" s="11"/>
    </row>
    <row r="32" spans="2:6" x14ac:dyDescent="0.25">
      <c r="C32" s="3"/>
      <c r="D32" s="3"/>
      <c r="E32" s="3"/>
      <c r="F32" s="11"/>
    </row>
    <row r="33" spans="3:6" x14ac:dyDescent="0.25">
      <c r="C33" s="3"/>
      <c r="D33" s="3"/>
      <c r="E33" s="3"/>
      <c r="F33" s="11"/>
    </row>
    <row r="34" spans="3:6" x14ac:dyDescent="0.25">
      <c r="C34" s="3"/>
      <c r="D34" s="3"/>
      <c r="E34" s="3"/>
      <c r="F34" s="11"/>
    </row>
    <row r="35" spans="3:6" x14ac:dyDescent="0.25">
      <c r="C35" s="3"/>
      <c r="D35" s="3"/>
      <c r="E35" s="3"/>
      <c r="F35" s="11"/>
    </row>
    <row r="36" spans="3:6" x14ac:dyDescent="0.25">
      <c r="C36" s="3"/>
      <c r="D36" s="3"/>
      <c r="E36" s="3"/>
      <c r="F36" s="11"/>
    </row>
    <row r="37" spans="3:6" x14ac:dyDescent="0.25">
      <c r="C37" s="3"/>
      <c r="D37" s="3"/>
      <c r="E37" s="3"/>
      <c r="F37" s="11"/>
    </row>
    <row r="38" spans="3:6" x14ac:dyDescent="0.25">
      <c r="C38" s="3"/>
      <c r="D38" s="3"/>
      <c r="E38" s="3"/>
      <c r="F38" s="11"/>
    </row>
    <row r="39" spans="3:6" x14ac:dyDescent="0.25">
      <c r="C39" s="3"/>
      <c r="D39" s="3"/>
      <c r="E39" s="3"/>
      <c r="F39" s="11"/>
    </row>
    <row r="40" spans="3:6" x14ac:dyDescent="0.25">
      <c r="C40" s="3"/>
      <c r="D40" s="3"/>
      <c r="E40" s="3"/>
      <c r="F40" s="11"/>
    </row>
    <row r="41" spans="3:6" x14ac:dyDescent="0.25">
      <c r="C41" s="3"/>
      <c r="D41" s="3"/>
      <c r="E41" s="3"/>
      <c r="F41" s="11"/>
    </row>
    <row r="42" spans="3:6" x14ac:dyDescent="0.25">
      <c r="C42" s="3"/>
      <c r="D42" s="3"/>
      <c r="E42" s="3"/>
      <c r="F42" s="11"/>
    </row>
    <row r="43" spans="3:6" x14ac:dyDescent="0.25">
      <c r="C43" s="3"/>
      <c r="D43" s="3"/>
      <c r="E43" s="3"/>
      <c r="F43" s="11"/>
    </row>
    <row r="44" spans="3:6" x14ac:dyDescent="0.25">
      <c r="C44" s="3"/>
      <c r="D44" s="3"/>
      <c r="E44" s="3"/>
      <c r="F44" s="11"/>
    </row>
    <row r="45" spans="3:6" x14ac:dyDescent="0.25">
      <c r="C45" s="3"/>
      <c r="D45" s="3"/>
      <c r="E45" s="3"/>
      <c r="F45" s="11"/>
    </row>
    <row r="46" spans="3:6" x14ac:dyDescent="0.25">
      <c r="C46" s="3"/>
      <c r="D46" s="3"/>
      <c r="E46" s="3"/>
      <c r="F46" s="11"/>
    </row>
    <row r="47" spans="3:6" x14ac:dyDescent="0.25">
      <c r="C47" s="3"/>
      <c r="D47" s="3"/>
      <c r="E47" s="3"/>
      <c r="F47" s="11"/>
    </row>
    <row r="48" spans="3:6" x14ac:dyDescent="0.25">
      <c r="C48" s="3"/>
      <c r="D48" s="3"/>
      <c r="E48" s="3"/>
      <c r="F48" s="11"/>
    </row>
    <row r="49" spans="3:6" x14ac:dyDescent="0.25">
      <c r="C49" s="3"/>
      <c r="D49" s="3"/>
      <c r="E49" s="3"/>
      <c r="F49" s="11"/>
    </row>
    <row r="50" spans="3:6" x14ac:dyDescent="0.25">
      <c r="C50" s="3"/>
      <c r="D50" s="3"/>
      <c r="E50" s="3"/>
      <c r="F50" s="11"/>
    </row>
    <row r="51" spans="3:6" x14ac:dyDescent="0.25">
      <c r="C51" s="3"/>
      <c r="D51" s="3"/>
      <c r="E51" s="3"/>
      <c r="F51" s="11"/>
    </row>
    <row r="52" spans="3:6" x14ac:dyDescent="0.25">
      <c r="C52" s="3"/>
      <c r="D52" s="3"/>
      <c r="E52" s="3"/>
      <c r="F52" s="11"/>
    </row>
    <row r="53" spans="3:6" x14ac:dyDescent="0.25">
      <c r="C53" s="3"/>
      <c r="D53" s="3"/>
      <c r="E53" s="3"/>
      <c r="F53" s="11"/>
    </row>
    <row r="54" spans="3:6" x14ac:dyDescent="0.25">
      <c r="C54" s="3"/>
      <c r="D54" s="3"/>
      <c r="E54" s="3"/>
      <c r="F54" s="11"/>
    </row>
    <row r="55" spans="3:6" x14ac:dyDescent="0.25">
      <c r="C55" s="3"/>
      <c r="D55" s="3"/>
      <c r="E55" s="3"/>
      <c r="F55" s="11"/>
    </row>
    <row r="56" spans="3:6" x14ac:dyDescent="0.25">
      <c r="C56" s="3"/>
      <c r="D56" s="3"/>
      <c r="E56" s="3"/>
      <c r="F56" s="11"/>
    </row>
    <row r="57" spans="3:6" x14ac:dyDescent="0.25">
      <c r="C57" s="3"/>
      <c r="D57" s="3"/>
      <c r="E57" s="3"/>
      <c r="F57" s="11"/>
    </row>
    <row r="58" spans="3:6" x14ac:dyDescent="0.25">
      <c r="C58" s="3"/>
      <c r="D58" s="3"/>
      <c r="E58" s="3"/>
      <c r="F58" s="11"/>
    </row>
    <row r="59" spans="3:6" x14ac:dyDescent="0.25">
      <c r="C59" s="3"/>
      <c r="D59" s="3"/>
      <c r="E59" s="3"/>
      <c r="F59" s="11"/>
    </row>
    <row r="60" spans="3:6" x14ac:dyDescent="0.25">
      <c r="C60" s="3"/>
      <c r="D60" s="3"/>
      <c r="E60" s="3"/>
      <c r="F60" s="11"/>
    </row>
    <row r="61" spans="3:6" x14ac:dyDescent="0.25">
      <c r="C61" s="3"/>
      <c r="D61" s="3"/>
      <c r="E61" s="3"/>
      <c r="F61" s="11"/>
    </row>
    <row r="62" spans="3:6" x14ac:dyDescent="0.25">
      <c r="C62" s="3"/>
      <c r="D62" s="3"/>
      <c r="E62" s="3"/>
      <c r="F62" s="11"/>
    </row>
    <row r="63" spans="3:6" x14ac:dyDescent="0.25">
      <c r="C63" s="3"/>
      <c r="D63" s="3"/>
      <c r="E63" s="3"/>
      <c r="F63" s="11"/>
    </row>
    <row r="64" spans="3:6" x14ac:dyDescent="0.25">
      <c r="C64" s="3"/>
      <c r="D64" s="3"/>
      <c r="E64" s="3"/>
      <c r="F64" s="11"/>
    </row>
    <row r="65" spans="3:6" x14ac:dyDescent="0.25">
      <c r="C65" s="3"/>
      <c r="D65" s="3"/>
      <c r="E65" s="3"/>
      <c r="F65" s="11"/>
    </row>
    <row r="66" spans="3:6" x14ac:dyDescent="0.25">
      <c r="C66" s="3"/>
      <c r="D66" s="3"/>
      <c r="E66" s="3"/>
      <c r="F66" s="11"/>
    </row>
    <row r="67" spans="3:6" x14ac:dyDescent="0.25">
      <c r="C67" s="3"/>
      <c r="D67" s="3"/>
      <c r="E67" s="3"/>
      <c r="F67" s="11"/>
    </row>
    <row r="68" spans="3:6" x14ac:dyDescent="0.25">
      <c r="C68" s="3"/>
      <c r="D68" s="3"/>
      <c r="E68" s="3"/>
      <c r="F68" s="11"/>
    </row>
    <row r="69" spans="3:6" x14ac:dyDescent="0.25">
      <c r="C69" s="3"/>
      <c r="D69" s="3"/>
      <c r="E69" s="3"/>
      <c r="F69" s="11"/>
    </row>
    <row r="70" spans="3:6" x14ac:dyDescent="0.25">
      <c r="C70" s="3"/>
      <c r="D70" s="3"/>
      <c r="E70" s="3"/>
      <c r="F70" s="3"/>
    </row>
    <row r="71" spans="3:6" x14ac:dyDescent="0.25">
      <c r="D71" s="6"/>
      <c r="E71" s="6"/>
      <c r="F71" s="6"/>
    </row>
    <row r="72" spans="3:6" x14ac:dyDescent="0.25">
      <c r="D72" s="6"/>
      <c r="E72" s="6"/>
      <c r="F72" s="6"/>
    </row>
    <row r="73" spans="3:6" x14ac:dyDescent="0.25">
      <c r="D73" s="6"/>
      <c r="E73" s="6"/>
      <c r="F73" s="6"/>
    </row>
    <row r="74" spans="3:6" x14ac:dyDescent="0.25">
      <c r="D74" s="6"/>
      <c r="E74" s="6"/>
      <c r="F74" s="6"/>
    </row>
    <row r="75" spans="3:6" x14ac:dyDescent="0.25">
      <c r="D75" s="6"/>
      <c r="E75" s="6"/>
      <c r="F75" s="6"/>
    </row>
    <row r="76" spans="3:6" x14ac:dyDescent="0.25">
      <c r="D76" s="6"/>
      <c r="E76" s="6"/>
      <c r="F76" s="6"/>
    </row>
    <row r="77" spans="3:6" x14ac:dyDescent="0.25">
      <c r="D77" s="6"/>
      <c r="E77" s="6"/>
      <c r="F77" s="6"/>
    </row>
    <row r="78" spans="3:6" x14ac:dyDescent="0.25">
      <c r="D78" s="6"/>
      <c r="E78" s="6"/>
      <c r="F78" s="6"/>
    </row>
    <row r="79" spans="3:6" x14ac:dyDescent="0.25">
      <c r="D79" s="6"/>
      <c r="E79" s="6"/>
      <c r="F79" s="6"/>
    </row>
    <row r="80" spans="3:6" x14ac:dyDescent="0.25">
      <c r="D80" s="6"/>
      <c r="E80" s="6"/>
      <c r="F80" s="6"/>
    </row>
    <row r="81" spans="4:6" x14ac:dyDescent="0.25">
      <c r="D81" s="6"/>
      <c r="E81" s="6"/>
      <c r="F81" s="6"/>
    </row>
    <row r="82" spans="4:6" x14ac:dyDescent="0.25">
      <c r="D82" s="6"/>
      <c r="E82" s="6"/>
      <c r="F82" s="6"/>
    </row>
    <row r="83" spans="4:6" x14ac:dyDescent="0.25">
      <c r="D83" s="6"/>
      <c r="E83" s="6"/>
      <c r="F83" s="6"/>
    </row>
    <row r="84" spans="4:6" x14ac:dyDescent="0.25">
      <c r="D84" s="6"/>
      <c r="E84" s="6"/>
      <c r="F84" s="6"/>
    </row>
    <row r="85" spans="4:6" x14ac:dyDescent="0.25">
      <c r="D85" s="6"/>
      <c r="E85" s="6"/>
      <c r="F85" s="6"/>
    </row>
    <row r="86" spans="4:6" x14ac:dyDescent="0.25">
      <c r="D86" s="6"/>
      <c r="E86" s="6"/>
      <c r="F86" s="6"/>
    </row>
    <row r="87" spans="4:6" x14ac:dyDescent="0.25">
      <c r="D87" s="6"/>
      <c r="E87" s="6"/>
      <c r="F87" s="6"/>
    </row>
    <row r="88" spans="4:6" x14ac:dyDescent="0.25">
      <c r="D88" s="6"/>
      <c r="E88" s="6"/>
      <c r="F88" s="6"/>
    </row>
    <row r="89" spans="4:6" x14ac:dyDescent="0.25">
      <c r="D89" s="6"/>
      <c r="E89" s="6"/>
      <c r="F89" s="6"/>
    </row>
    <row r="90" spans="4:6" x14ac:dyDescent="0.25">
      <c r="D90" s="6"/>
      <c r="E90" s="6"/>
      <c r="F90" s="6"/>
    </row>
    <row r="91" spans="4:6" x14ac:dyDescent="0.25">
      <c r="D91" s="6"/>
      <c r="E91" s="6"/>
      <c r="F91" s="6"/>
    </row>
    <row r="92" spans="4:6" x14ac:dyDescent="0.25">
      <c r="D92" s="6"/>
      <c r="E92" s="6"/>
      <c r="F92" s="6"/>
    </row>
    <row r="93" spans="4:6" x14ac:dyDescent="0.25">
      <c r="D93" s="6"/>
      <c r="E93" s="6"/>
      <c r="F93" s="6"/>
    </row>
    <row r="94" spans="4:6" x14ac:dyDescent="0.25">
      <c r="D94" s="6"/>
      <c r="E94" s="6"/>
      <c r="F94" s="6"/>
    </row>
    <row r="95" spans="4:6" x14ac:dyDescent="0.25">
      <c r="D95" s="6"/>
      <c r="E95" s="6"/>
      <c r="F95" s="6"/>
    </row>
    <row r="96" spans="4:6" x14ac:dyDescent="0.25">
      <c r="D96" s="6"/>
      <c r="E96" s="6"/>
      <c r="F96" s="6"/>
    </row>
    <row r="97" spans="4:6" x14ac:dyDescent="0.25">
      <c r="D97" s="6"/>
      <c r="E97" s="6"/>
      <c r="F97" s="6"/>
    </row>
    <row r="98" spans="4:6" x14ac:dyDescent="0.25">
      <c r="D98" s="6"/>
      <c r="E98" s="6"/>
      <c r="F98" s="6"/>
    </row>
    <row r="99" spans="4:6" x14ac:dyDescent="0.25">
      <c r="D99" s="6"/>
      <c r="E99" s="6"/>
      <c r="F99" s="6"/>
    </row>
    <row r="100" spans="4:6" x14ac:dyDescent="0.25">
      <c r="D100" s="6"/>
      <c r="E100" s="6"/>
      <c r="F100" s="6"/>
    </row>
    <row r="101" spans="4:6" x14ac:dyDescent="0.25">
      <c r="D101" s="6"/>
      <c r="E101" s="6"/>
      <c r="F101" s="6"/>
    </row>
    <row r="102" spans="4:6" x14ac:dyDescent="0.25">
      <c r="D102" s="6"/>
      <c r="E102" s="6"/>
      <c r="F102" s="6"/>
    </row>
    <row r="103" spans="4:6" x14ac:dyDescent="0.25">
      <c r="D103" s="6"/>
      <c r="E103" s="6"/>
      <c r="F103" s="6"/>
    </row>
    <row r="104" spans="4:6" x14ac:dyDescent="0.25">
      <c r="D104" s="6"/>
      <c r="E104" s="6"/>
      <c r="F104" s="6"/>
    </row>
    <row r="105" spans="4:6" x14ac:dyDescent="0.25">
      <c r="D105" s="6"/>
      <c r="E105" s="6"/>
      <c r="F105" s="6"/>
    </row>
    <row r="106" spans="4:6" x14ac:dyDescent="0.25">
      <c r="D106" s="6"/>
      <c r="E106" s="6"/>
      <c r="F106" s="6"/>
    </row>
    <row r="107" spans="4:6" x14ac:dyDescent="0.25">
      <c r="D107" s="6"/>
      <c r="E107" s="6"/>
      <c r="F107" s="6"/>
    </row>
    <row r="108" spans="4:6" x14ac:dyDescent="0.25">
      <c r="D108" s="6"/>
      <c r="E108" s="6"/>
      <c r="F108" s="6"/>
    </row>
    <row r="109" spans="4:6" x14ac:dyDescent="0.25">
      <c r="D109" s="6"/>
      <c r="E109" s="6"/>
      <c r="F109" s="6"/>
    </row>
    <row r="110" spans="4:6" x14ac:dyDescent="0.25">
      <c r="D110" s="6"/>
      <c r="E110" s="6"/>
      <c r="F110" s="6"/>
    </row>
    <row r="111" spans="4:6" x14ac:dyDescent="0.25">
      <c r="D111" s="6"/>
      <c r="E111" s="6"/>
      <c r="F111" s="6"/>
    </row>
    <row r="112" spans="4:6" x14ac:dyDescent="0.25">
      <c r="D112" s="6"/>
      <c r="E112" s="6"/>
      <c r="F112" s="6"/>
    </row>
    <row r="113" spans="4:6" x14ac:dyDescent="0.25">
      <c r="D113" s="6"/>
      <c r="E113" s="6"/>
      <c r="F113" s="6"/>
    </row>
    <row r="114" spans="4:6" x14ac:dyDescent="0.25">
      <c r="D114" s="6"/>
      <c r="E114" s="6"/>
      <c r="F114" s="6"/>
    </row>
    <row r="115" spans="4:6" x14ac:dyDescent="0.25">
      <c r="D115" s="6"/>
      <c r="E115" s="6"/>
      <c r="F115" s="6"/>
    </row>
    <row r="116" spans="4:6" x14ac:dyDescent="0.25">
      <c r="D116" s="6"/>
      <c r="E116" s="6"/>
      <c r="F116" s="6"/>
    </row>
    <row r="117" spans="4:6" x14ac:dyDescent="0.25">
      <c r="D117" s="6"/>
      <c r="E117" s="6"/>
      <c r="F117" s="6"/>
    </row>
    <row r="118" spans="4:6" x14ac:dyDescent="0.25">
      <c r="D118" s="6"/>
      <c r="E118" s="6"/>
      <c r="F118" s="6"/>
    </row>
    <row r="119" spans="4:6" x14ac:dyDescent="0.25">
      <c r="D119" s="6"/>
      <c r="E119" s="6"/>
      <c r="F119" s="6"/>
    </row>
    <row r="120" spans="4:6" x14ac:dyDescent="0.25">
      <c r="D120" s="6"/>
      <c r="E120" s="6"/>
      <c r="F120" s="6"/>
    </row>
    <row r="121" spans="4:6" x14ac:dyDescent="0.25">
      <c r="D121" s="6"/>
      <c r="E121" s="6"/>
      <c r="F121" s="6"/>
    </row>
    <row r="122" spans="4:6" x14ac:dyDescent="0.25">
      <c r="D122" s="6"/>
      <c r="E122" s="6"/>
      <c r="F122" s="6"/>
    </row>
    <row r="123" spans="4:6" x14ac:dyDescent="0.25">
      <c r="D123" s="6"/>
      <c r="E123" s="6"/>
      <c r="F123" s="6"/>
    </row>
    <row r="124" spans="4:6" x14ac:dyDescent="0.25">
      <c r="D124" s="6"/>
      <c r="E124" s="6"/>
      <c r="F124" s="6"/>
    </row>
    <row r="125" spans="4:6" x14ac:dyDescent="0.25">
      <c r="D125" s="6"/>
      <c r="E125" s="6"/>
      <c r="F125" s="6"/>
    </row>
    <row r="126" spans="4:6" x14ac:dyDescent="0.25">
      <c r="D126" s="6"/>
      <c r="E126" s="6"/>
      <c r="F126" s="6"/>
    </row>
    <row r="127" spans="4:6" x14ac:dyDescent="0.25">
      <c r="D127" s="6"/>
      <c r="E127" s="6"/>
      <c r="F127" s="6"/>
    </row>
    <row r="128" spans="4:6" x14ac:dyDescent="0.25">
      <c r="D128" s="6"/>
      <c r="E128" s="6"/>
      <c r="F128" s="6"/>
    </row>
    <row r="129" spans="4:6" x14ac:dyDescent="0.25">
      <c r="D129" s="6"/>
      <c r="E129" s="6"/>
      <c r="F129" s="6"/>
    </row>
    <row r="130" spans="4:6" x14ac:dyDescent="0.25">
      <c r="D130" s="6"/>
      <c r="E130" s="6"/>
      <c r="F130" s="6"/>
    </row>
    <row r="131" spans="4:6" x14ac:dyDescent="0.25">
      <c r="D131" s="6"/>
      <c r="E131" s="6"/>
      <c r="F131" s="6"/>
    </row>
    <row r="132" spans="4:6" x14ac:dyDescent="0.25">
      <c r="D132" s="6"/>
      <c r="E132" s="6"/>
      <c r="F132" s="6"/>
    </row>
    <row r="133" spans="4:6" x14ac:dyDescent="0.25">
      <c r="D133" s="6"/>
      <c r="E133" s="6"/>
      <c r="F133" s="6"/>
    </row>
    <row r="134" spans="4:6" x14ac:dyDescent="0.25">
      <c r="D134" s="6"/>
      <c r="E134" s="6"/>
      <c r="F134" s="6"/>
    </row>
    <row r="135" spans="4:6" x14ac:dyDescent="0.25">
      <c r="D135" s="6"/>
      <c r="E135" s="6"/>
      <c r="F135" s="6"/>
    </row>
    <row r="136" spans="4:6" x14ac:dyDescent="0.25">
      <c r="D136" s="6"/>
      <c r="E136" s="6"/>
      <c r="F136" s="6"/>
    </row>
    <row r="137" spans="4:6" x14ac:dyDescent="0.25">
      <c r="D137" s="6"/>
      <c r="E137" s="6"/>
      <c r="F137" s="6"/>
    </row>
    <row r="138" spans="4:6" x14ac:dyDescent="0.25">
      <c r="D138" s="6"/>
      <c r="E138" s="6"/>
      <c r="F138" s="6"/>
    </row>
    <row r="139" spans="4:6" x14ac:dyDescent="0.25">
      <c r="D139" s="6"/>
      <c r="E139" s="6"/>
      <c r="F139" s="6"/>
    </row>
    <row r="140" spans="4:6" x14ac:dyDescent="0.25">
      <c r="D140" s="6"/>
      <c r="E140" s="6"/>
      <c r="F140" s="6"/>
    </row>
    <row r="141" spans="4:6" x14ac:dyDescent="0.25">
      <c r="D141" s="6"/>
      <c r="E141" s="6"/>
      <c r="F141" s="6"/>
    </row>
    <row r="142" spans="4:6" x14ac:dyDescent="0.25">
      <c r="D142" s="6"/>
      <c r="E142" s="6"/>
      <c r="F142" s="6"/>
    </row>
    <row r="143" spans="4:6" x14ac:dyDescent="0.25">
      <c r="D143" s="6"/>
      <c r="E143" s="6"/>
      <c r="F143" s="6"/>
    </row>
    <row r="144" spans="4:6" x14ac:dyDescent="0.25">
      <c r="D144" s="6"/>
      <c r="E144" s="6"/>
      <c r="F144" s="6"/>
    </row>
    <row r="145" spans="4:6" x14ac:dyDescent="0.25">
      <c r="D145" s="6"/>
      <c r="E145" s="6"/>
      <c r="F145" s="6"/>
    </row>
    <row r="146" spans="4:6" x14ac:dyDescent="0.25">
      <c r="D146" s="6"/>
      <c r="E146" s="6"/>
      <c r="F146" s="6"/>
    </row>
    <row r="147" spans="4:6" x14ac:dyDescent="0.25">
      <c r="D147" s="6"/>
      <c r="E147" s="6"/>
      <c r="F147" s="6"/>
    </row>
    <row r="148" spans="4:6" x14ac:dyDescent="0.25">
      <c r="D148" s="6"/>
      <c r="E148" s="6"/>
      <c r="F148" s="6"/>
    </row>
    <row r="149" spans="4:6" x14ac:dyDescent="0.25">
      <c r="D149" s="6"/>
      <c r="E149" s="6"/>
      <c r="F149" s="6"/>
    </row>
    <row r="150" spans="4:6" x14ac:dyDescent="0.25">
      <c r="D150" s="6"/>
      <c r="E150" s="6"/>
      <c r="F150" s="6"/>
    </row>
    <row r="151" spans="4:6" x14ac:dyDescent="0.25">
      <c r="D151" s="6"/>
      <c r="E151" s="6"/>
      <c r="F151" s="6"/>
    </row>
    <row r="152" spans="4:6" x14ac:dyDescent="0.25">
      <c r="D152" s="6"/>
      <c r="E152" s="6"/>
      <c r="F152" s="6"/>
    </row>
    <row r="153" spans="4:6" x14ac:dyDescent="0.25">
      <c r="D153" s="6"/>
      <c r="E153" s="6"/>
      <c r="F153" s="6"/>
    </row>
    <row r="154" spans="4:6" x14ac:dyDescent="0.25">
      <c r="D154" s="6"/>
      <c r="E154" s="6"/>
      <c r="F154" s="6"/>
    </row>
    <row r="155" spans="4:6" x14ac:dyDescent="0.25">
      <c r="D155" s="6"/>
      <c r="E155" s="6"/>
      <c r="F155" s="6"/>
    </row>
    <row r="156" spans="4:6" x14ac:dyDescent="0.25">
      <c r="D156" s="6"/>
      <c r="E156" s="6"/>
      <c r="F156" s="6"/>
    </row>
    <row r="157" spans="4:6" x14ac:dyDescent="0.25">
      <c r="D157" s="6"/>
      <c r="E157" s="6"/>
      <c r="F157" s="6"/>
    </row>
    <row r="158" spans="4:6" x14ac:dyDescent="0.25">
      <c r="D158" s="6"/>
      <c r="E158" s="6"/>
      <c r="F158" s="6"/>
    </row>
    <row r="159" spans="4:6" x14ac:dyDescent="0.25">
      <c r="D159" s="6"/>
      <c r="E159" s="6"/>
      <c r="F159" s="6"/>
    </row>
    <row r="160" spans="4:6" x14ac:dyDescent="0.25">
      <c r="D160" s="6"/>
      <c r="E160" s="6"/>
      <c r="F160" s="6"/>
    </row>
    <row r="161" spans="4:6" x14ac:dyDescent="0.25">
      <c r="D161" s="6"/>
      <c r="E161" s="6"/>
      <c r="F161" s="6"/>
    </row>
    <row r="162" spans="4:6" x14ac:dyDescent="0.25">
      <c r="D162" s="6"/>
      <c r="E162" s="6"/>
      <c r="F162" s="6"/>
    </row>
    <row r="163" spans="4:6" x14ac:dyDescent="0.25">
      <c r="D163" s="6"/>
      <c r="E163" s="6"/>
      <c r="F163" s="6"/>
    </row>
    <row r="164" spans="4:6" x14ac:dyDescent="0.25">
      <c r="D164" s="6"/>
      <c r="E164" s="6"/>
      <c r="F164" s="6"/>
    </row>
    <row r="165" spans="4:6" x14ac:dyDescent="0.25">
      <c r="D165" s="6"/>
      <c r="E165" s="6"/>
      <c r="F165" s="6"/>
    </row>
    <row r="166" spans="4:6" x14ac:dyDescent="0.25">
      <c r="D166" s="6"/>
      <c r="E166" s="6"/>
      <c r="F166" s="6"/>
    </row>
    <row r="167" spans="4:6" x14ac:dyDescent="0.25">
      <c r="D167" s="6"/>
      <c r="E167" s="6"/>
      <c r="F167" s="6"/>
    </row>
    <row r="168" spans="4:6" x14ac:dyDescent="0.25">
      <c r="D168" s="6"/>
      <c r="E168" s="6"/>
      <c r="F168" s="6"/>
    </row>
    <row r="169" spans="4:6" x14ac:dyDescent="0.25">
      <c r="D169" s="6"/>
      <c r="E169" s="6"/>
      <c r="F169" s="6"/>
    </row>
    <row r="170" spans="4:6" x14ac:dyDescent="0.25">
      <c r="D170" s="6"/>
      <c r="E170" s="6"/>
      <c r="F170" s="6"/>
    </row>
    <row r="171" spans="4:6" x14ac:dyDescent="0.25">
      <c r="D171" s="6"/>
      <c r="E171" s="6"/>
      <c r="F171" s="6"/>
    </row>
    <row r="172" spans="4:6" x14ac:dyDescent="0.25">
      <c r="D172" s="6"/>
      <c r="E172" s="6"/>
      <c r="F172" s="6"/>
    </row>
    <row r="173" spans="4:6" x14ac:dyDescent="0.25">
      <c r="D173" s="6"/>
      <c r="E173" s="6"/>
      <c r="F173" s="6"/>
    </row>
    <row r="174" spans="4:6" x14ac:dyDescent="0.25">
      <c r="D174" s="6"/>
      <c r="E174" s="6"/>
      <c r="F174" s="6"/>
    </row>
    <row r="175" spans="4:6" x14ac:dyDescent="0.25">
      <c r="D175" s="6"/>
      <c r="E175" s="6"/>
      <c r="F175" s="6"/>
    </row>
    <row r="176" spans="4:6" x14ac:dyDescent="0.25">
      <c r="D176" s="6"/>
      <c r="E176" s="6"/>
      <c r="F176" s="6"/>
    </row>
    <row r="177" spans="4:6" x14ac:dyDescent="0.25">
      <c r="D177" s="6"/>
      <c r="E177" s="6"/>
      <c r="F177" s="6"/>
    </row>
    <row r="178" spans="4:6" x14ac:dyDescent="0.25">
      <c r="D178" s="6"/>
      <c r="E178" s="6"/>
      <c r="F178" s="6"/>
    </row>
    <row r="179" spans="4:6" x14ac:dyDescent="0.25">
      <c r="D179" s="6"/>
      <c r="E179" s="6"/>
      <c r="F179" s="6"/>
    </row>
    <row r="180" spans="4:6" x14ac:dyDescent="0.25">
      <c r="D180" s="6"/>
      <c r="E180" s="6"/>
      <c r="F180" s="6"/>
    </row>
    <row r="181" spans="4:6" x14ac:dyDescent="0.25">
      <c r="D181" s="6"/>
      <c r="E181" s="6"/>
      <c r="F181" s="6"/>
    </row>
    <row r="182" spans="4:6" x14ac:dyDescent="0.25">
      <c r="D182" s="6"/>
      <c r="E182" s="6"/>
      <c r="F182" s="6"/>
    </row>
    <row r="183" spans="4:6" x14ac:dyDescent="0.25">
      <c r="D183" s="6"/>
      <c r="E183" s="6"/>
      <c r="F183" s="6"/>
    </row>
    <row r="184" spans="4:6" x14ac:dyDescent="0.25">
      <c r="D184" s="6"/>
      <c r="E184" s="6"/>
      <c r="F184" s="6"/>
    </row>
    <row r="185" spans="4:6" x14ac:dyDescent="0.25">
      <c r="D185" s="6"/>
      <c r="E185" s="6"/>
      <c r="F185" s="6"/>
    </row>
    <row r="186" spans="4:6" x14ac:dyDescent="0.25">
      <c r="D186" s="6"/>
      <c r="E186" s="6"/>
      <c r="F186" s="6"/>
    </row>
    <row r="187" spans="4:6" x14ac:dyDescent="0.25">
      <c r="D187" s="6"/>
      <c r="E187" s="6"/>
      <c r="F187" s="6"/>
    </row>
    <row r="188" spans="4:6" x14ac:dyDescent="0.25">
      <c r="D188" s="6"/>
      <c r="E188" s="6"/>
      <c r="F188" s="6"/>
    </row>
    <row r="189" spans="4:6" x14ac:dyDescent="0.25">
      <c r="D189" s="6"/>
      <c r="E189" s="6"/>
      <c r="F189" s="6"/>
    </row>
    <row r="190" spans="4:6" x14ac:dyDescent="0.25">
      <c r="D190" s="6"/>
      <c r="E190" s="6"/>
      <c r="F190" s="6"/>
    </row>
    <row r="191" spans="4:6" x14ac:dyDescent="0.25">
      <c r="D191" s="6"/>
      <c r="E191" s="6"/>
      <c r="F191" s="6"/>
    </row>
    <row r="192" spans="4:6" x14ac:dyDescent="0.25">
      <c r="D192" s="6"/>
      <c r="E192" s="6"/>
      <c r="F192" s="6"/>
    </row>
    <row r="193" spans="4:6" x14ac:dyDescent="0.25">
      <c r="D193" s="6"/>
      <c r="E193" s="6"/>
      <c r="F193" s="6"/>
    </row>
    <row r="194" spans="4:6" x14ac:dyDescent="0.25">
      <c r="D194" s="6"/>
      <c r="E194" s="6"/>
      <c r="F194" s="6"/>
    </row>
    <row r="195" spans="4:6" x14ac:dyDescent="0.25">
      <c r="D195" s="6"/>
      <c r="E195" s="6"/>
      <c r="F195" s="6"/>
    </row>
    <row r="196" spans="4:6" x14ac:dyDescent="0.25">
      <c r="D196" s="6"/>
      <c r="E196" s="6"/>
      <c r="F196" s="6"/>
    </row>
    <row r="197" spans="4:6" x14ac:dyDescent="0.25">
      <c r="D197" s="6"/>
      <c r="E197" s="6"/>
      <c r="F197" s="6"/>
    </row>
    <row r="198" spans="4:6" x14ac:dyDescent="0.25">
      <c r="D198" s="6"/>
      <c r="E198" s="6"/>
      <c r="F198" s="6"/>
    </row>
    <row r="199" spans="4:6" x14ac:dyDescent="0.25">
      <c r="D199" s="6"/>
      <c r="E199" s="6"/>
      <c r="F199" s="6"/>
    </row>
    <row r="200" spans="4:6" x14ac:dyDescent="0.25">
      <c r="D200" s="6"/>
      <c r="E200" s="6"/>
      <c r="F200" s="6"/>
    </row>
    <row r="201" spans="4:6" x14ac:dyDescent="0.25">
      <c r="D201" s="6"/>
      <c r="E201" s="6"/>
      <c r="F201" s="6"/>
    </row>
    <row r="202" spans="4:6" x14ac:dyDescent="0.25">
      <c r="D202" s="6"/>
      <c r="E202" s="6"/>
      <c r="F202" s="6"/>
    </row>
    <row r="203" spans="4:6" x14ac:dyDescent="0.25">
      <c r="D203" s="6"/>
      <c r="E203" s="6"/>
      <c r="F203" s="6"/>
    </row>
    <row r="204" spans="4:6" x14ac:dyDescent="0.25">
      <c r="D204" s="6"/>
      <c r="E204" s="6"/>
      <c r="F204" s="6"/>
    </row>
    <row r="205" spans="4:6" x14ac:dyDescent="0.25">
      <c r="D205" s="6"/>
      <c r="E205" s="6"/>
      <c r="F205" s="6"/>
    </row>
    <row r="206" spans="4:6" x14ac:dyDescent="0.25">
      <c r="D206" s="6"/>
      <c r="E206" s="6"/>
      <c r="F206" s="6"/>
    </row>
    <row r="207" spans="4:6" x14ac:dyDescent="0.25">
      <c r="D207" s="6"/>
      <c r="E207" s="6"/>
      <c r="F207" s="6"/>
    </row>
    <row r="208" spans="4:6" x14ac:dyDescent="0.25">
      <c r="D208" s="6"/>
      <c r="E208" s="6"/>
      <c r="F208" s="6"/>
    </row>
    <row r="209" spans="4:6" x14ac:dyDescent="0.25">
      <c r="D209" s="6"/>
      <c r="E209" s="6"/>
      <c r="F209" s="6"/>
    </row>
    <row r="210" spans="4:6" x14ac:dyDescent="0.25">
      <c r="D210" s="6"/>
      <c r="E210" s="6"/>
      <c r="F210" s="6"/>
    </row>
    <row r="211" spans="4:6" x14ac:dyDescent="0.25">
      <c r="D211" s="6"/>
      <c r="E211" s="6"/>
      <c r="F211" s="6"/>
    </row>
    <row r="212" spans="4:6" x14ac:dyDescent="0.25">
      <c r="D212" s="6"/>
      <c r="E212" s="6"/>
      <c r="F212" s="6"/>
    </row>
    <row r="213" spans="4:6" x14ac:dyDescent="0.25">
      <c r="D213" s="6"/>
      <c r="E213" s="6"/>
      <c r="F213" s="6"/>
    </row>
    <row r="214" spans="4:6" x14ac:dyDescent="0.25">
      <c r="D214" s="6"/>
      <c r="E214" s="6"/>
      <c r="F214" s="6"/>
    </row>
    <row r="215" spans="4:6" x14ac:dyDescent="0.25">
      <c r="D215" s="6"/>
      <c r="E215" s="6"/>
      <c r="F215" s="6"/>
    </row>
    <row r="216" spans="4:6" x14ac:dyDescent="0.25">
      <c r="D216" s="6"/>
      <c r="E216" s="6"/>
      <c r="F216" s="6"/>
    </row>
    <row r="217" spans="4:6" x14ac:dyDescent="0.25">
      <c r="D217" s="6"/>
      <c r="E217" s="6"/>
      <c r="F217" s="6"/>
    </row>
    <row r="218" spans="4:6" x14ac:dyDescent="0.25">
      <c r="D218" s="6"/>
      <c r="E218" s="6"/>
      <c r="F218" s="6"/>
    </row>
    <row r="219" spans="4:6" x14ac:dyDescent="0.25">
      <c r="D219" s="6"/>
      <c r="E219" s="6"/>
      <c r="F219" s="6"/>
    </row>
    <row r="220" spans="4:6" x14ac:dyDescent="0.25">
      <c r="D220" s="6"/>
      <c r="E220" s="6"/>
      <c r="F220" s="6"/>
    </row>
    <row r="221" spans="4:6" x14ac:dyDescent="0.25">
      <c r="D221" s="6"/>
      <c r="E221" s="6"/>
      <c r="F221" s="6"/>
    </row>
    <row r="222" spans="4:6" x14ac:dyDescent="0.25">
      <c r="D222" s="6"/>
      <c r="E222" s="6"/>
      <c r="F222" s="6"/>
    </row>
    <row r="223" spans="4:6" x14ac:dyDescent="0.25">
      <c r="D223" s="6"/>
      <c r="E223" s="6"/>
      <c r="F223" s="6"/>
    </row>
    <row r="224" spans="4:6" x14ac:dyDescent="0.25">
      <c r="D224" s="6"/>
      <c r="E224" s="6"/>
      <c r="F224" s="6"/>
    </row>
    <row r="225" spans="4:6" x14ac:dyDescent="0.25">
      <c r="D225" s="6"/>
      <c r="E225" s="6"/>
      <c r="F225" s="6"/>
    </row>
    <row r="226" spans="4:6" x14ac:dyDescent="0.25">
      <c r="D226" s="6"/>
      <c r="E226" s="6"/>
      <c r="F226" s="6"/>
    </row>
    <row r="227" spans="4:6" x14ac:dyDescent="0.25">
      <c r="D227" s="6"/>
      <c r="E227" s="6"/>
      <c r="F227" s="6"/>
    </row>
    <row r="228" spans="4:6" x14ac:dyDescent="0.25">
      <c r="D228" s="6"/>
      <c r="E228" s="6"/>
      <c r="F228" s="6"/>
    </row>
    <row r="229" spans="4:6" x14ac:dyDescent="0.25">
      <c r="D229" s="6"/>
      <c r="E229" s="6"/>
      <c r="F229" s="6"/>
    </row>
    <row r="230" spans="4:6" x14ac:dyDescent="0.25">
      <c r="D230" s="6"/>
      <c r="E230" s="6"/>
      <c r="F230" s="6"/>
    </row>
    <row r="231" spans="4:6" x14ac:dyDescent="0.25">
      <c r="D231" s="6"/>
      <c r="E231" s="6"/>
      <c r="F231" s="6"/>
    </row>
    <row r="232" spans="4:6" x14ac:dyDescent="0.25">
      <c r="D232" s="6"/>
      <c r="E232" s="6"/>
      <c r="F232" s="6"/>
    </row>
    <row r="233" spans="4:6" x14ac:dyDescent="0.25">
      <c r="D233" s="6"/>
      <c r="E233" s="6"/>
      <c r="F233" s="6"/>
    </row>
    <row r="234" spans="4:6" x14ac:dyDescent="0.25">
      <c r="D234" s="6"/>
      <c r="E234" s="6"/>
      <c r="F234" s="6"/>
    </row>
    <row r="235" spans="4:6" x14ac:dyDescent="0.25">
      <c r="D235" s="6"/>
      <c r="E235" s="6"/>
      <c r="F235" s="6"/>
    </row>
    <row r="236" spans="4:6" x14ac:dyDescent="0.25">
      <c r="D236" s="6"/>
      <c r="E236" s="6"/>
      <c r="F236" s="6"/>
    </row>
    <row r="237" spans="4:6" x14ac:dyDescent="0.25">
      <c r="D237" s="6"/>
      <c r="E237" s="6"/>
      <c r="F237" s="6"/>
    </row>
    <row r="238" spans="4:6" x14ac:dyDescent="0.25">
      <c r="D238" s="6"/>
      <c r="E238" s="6"/>
      <c r="F238" s="6"/>
    </row>
    <row r="239" spans="4:6" x14ac:dyDescent="0.25">
      <c r="D239" s="6"/>
      <c r="E239" s="6"/>
      <c r="F239" s="6"/>
    </row>
    <row r="240" spans="4:6" x14ac:dyDescent="0.25">
      <c r="D240" s="6"/>
      <c r="E240" s="6"/>
      <c r="F240" s="6"/>
    </row>
    <row r="241" spans="4:6" x14ac:dyDescent="0.25">
      <c r="D241" s="6"/>
      <c r="E241" s="6"/>
      <c r="F241" s="6"/>
    </row>
    <row r="242" spans="4:6" x14ac:dyDescent="0.25">
      <c r="D242" s="6"/>
      <c r="E242" s="6"/>
      <c r="F242" s="6"/>
    </row>
    <row r="243" spans="4:6" x14ac:dyDescent="0.25">
      <c r="D243" s="6"/>
      <c r="E243" s="6"/>
      <c r="F243" s="6"/>
    </row>
    <row r="244" spans="4:6" x14ac:dyDescent="0.25">
      <c r="D244" s="6"/>
      <c r="E244" s="6"/>
      <c r="F244" s="6"/>
    </row>
    <row r="245" spans="4:6" x14ac:dyDescent="0.25">
      <c r="D245" s="6"/>
      <c r="E245" s="6"/>
      <c r="F245" s="6"/>
    </row>
    <row r="246" spans="4:6" x14ac:dyDescent="0.25">
      <c r="D246" s="6"/>
      <c r="E246" s="6"/>
      <c r="F246" s="6"/>
    </row>
    <row r="247" spans="4:6" x14ac:dyDescent="0.25">
      <c r="D247" s="6"/>
      <c r="E247" s="6"/>
      <c r="F247" s="6"/>
    </row>
    <row r="248" spans="4:6" x14ac:dyDescent="0.25">
      <c r="D248" s="6"/>
      <c r="E248" s="6"/>
      <c r="F248" s="6"/>
    </row>
    <row r="249" spans="4:6" x14ac:dyDescent="0.25">
      <c r="D249" s="6"/>
      <c r="E249" s="6"/>
      <c r="F249" s="6"/>
    </row>
    <row r="250" spans="4:6" x14ac:dyDescent="0.25">
      <c r="D250" s="6"/>
      <c r="E250" s="6"/>
      <c r="F250" s="6"/>
    </row>
    <row r="251" spans="4:6" x14ac:dyDescent="0.25">
      <c r="D251" s="6"/>
      <c r="E251" s="6"/>
      <c r="F251" s="6"/>
    </row>
    <row r="252" spans="4:6" x14ac:dyDescent="0.25">
      <c r="D252" s="6"/>
      <c r="E252" s="6"/>
      <c r="F252" s="6"/>
    </row>
    <row r="253" spans="4:6" x14ac:dyDescent="0.25">
      <c r="F253" s="6"/>
    </row>
    <row r="254" spans="4:6" x14ac:dyDescent="0.25">
      <c r="F254" s="6"/>
    </row>
    <row r="255" spans="4:6" x14ac:dyDescent="0.25">
      <c r="F255" s="6"/>
    </row>
    <row r="256" spans="4:6" x14ac:dyDescent="0.25">
      <c r="F256" s="6"/>
    </row>
    <row r="257" spans="6:6" x14ac:dyDescent="0.25">
      <c r="F257" s="6"/>
    </row>
    <row r="258" spans="6:6" x14ac:dyDescent="0.25">
      <c r="F258" s="6"/>
    </row>
    <row r="259" spans="6:6" x14ac:dyDescent="0.25">
      <c r="F259" s="6"/>
    </row>
    <row r="260" spans="6:6" x14ac:dyDescent="0.25">
      <c r="F260" s="6"/>
    </row>
    <row r="261" spans="6:6" x14ac:dyDescent="0.25">
      <c r="F261" s="6"/>
    </row>
    <row r="262" spans="6:6" x14ac:dyDescent="0.25">
      <c r="F262" s="6"/>
    </row>
    <row r="263" spans="6:6" x14ac:dyDescent="0.25">
      <c r="F263" s="6"/>
    </row>
    <row r="264" spans="6:6" x14ac:dyDescent="0.25">
      <c r="F264" s="6"/>
    </row>
    <row r="265" spans="6:6" x14ac:dyDescent="0.25">
      <c r="F265" s="6"/>
    </row>
    <row r="266" spans="6:6" x14ac:dyDescent="0.25">
      <c r="F266" s="6"/>
    </row>
    <row r="267" spans="6:6" x14ac:dyDescent="0.25">
      <c r="F267" s="6"/>
    </row>
    <row r="268" spans="6:6" x14ac:dyDescent="0.25">
      <c r="F268" s="6"/>
    </row>
    <row r="269" spans="6:6" x14ac:dyDescent="0.25">
      <c r="F269" s="6"/>
    </row>
    <row r="270" spans="6:6" x14ac:dyDescent="0.25">
      <c r="F270" s="6"/>
    </row>
    <row r="271" spans="6:6" x14ac:dyDescent="0.25">
      <c r="F271" s="6"/>
    </row>
    <row r="272" spans="6:6" x14ac:dyDescent="0.25">
      <c r="F272" s="6"/>
    </row>
    <row r="273" spans="6:6" x14ac:dyDescent="0.25">
      <c r="F273" s="6"/>
    </row>
    <row r="274" spans="6:6" x14ac:dyDescent="0.25">
      <c r="F274" s="6"/>
    </row>
    <row r="275" spans="6:6" x14ac:dyDescent="0.25">
      <c r="F275" s="6"/>
    </row>
    <row r="276" spans="6:6" x14ac:dyDescent="0.25">
      <c r="F276" s="6"/>
    </row>
    <row r="277" spans="6:6" x14ac:dyDescent="0.25">
      <c r="F277" s="6"/>
    </row>
    <row r="278" spans="6:6" x14ac:dyDescent="0.25">
      <c r="F278" s="6"/>
    </row>
    <row r="279" spans="6:6" x14ac:dyDescent="0.25">
      <c r="F279" s="6"/>
    </row>
    <row r="280" spans="6:6" x14ac:dyDescent="0.25">
      <c r="F280" s="6"/>
    </row>
    <row r="281" spans="6:6" x14ac:dyDescent="0.25">
      <c r="F281" s="6"/>
    </row>
    <row r="282" spans="6:6" x14ac:dyDescent="0.25">
      <c r="F282" s="6"/>
    </row>
    <row r="283" spans="6:6" x14ac:dyDescent="0.25">
      <c r="F283" s="6"/>
    </row>
    <row r="284" spans="6:6" x14ac:dyDescent="0.25">
      <c r="F284" s="6"/>
    </row>
    <row r="285" spans="6:6" x14ac:dyDescent="0.25">
      <c r="F285" s="6"/>
    </row>
    <row r="286" spans="6:6" x14ac:dyDescent="0.25">
      <c r="F286" s="6"/>
    </row>
    <row r="287" spans="6:6" x14ac:dyDescent="0.25">
      <c r="F287" s="6"/>
    </row>
    <row r="288" spans="6:6" x14ac:dyDescent="0.25">
      <c r="F288" s="6"/>
    </row>
    <row r="289" spans="6:6" x14ac:dyDescent="0.25">
      <c r="F289" s="6"/>
    </row>
    <row r="290" spans="6:6" x14ac:dyDescent="0.25">
      <c r="F290" s="6"/>
    </row>
    <row r="291" spans="6:6" x14ac:dyDescent="0.25">
      <c r="F291" s="6"/>
    </row>
    <row r="292" spans="6:6" x14ac:dyDescent="0.25">
      <c r="F292" s="6"/>
    </row>
    <row r="293" spans="6:6" x14ac:dyDescent="0.25">
      <c r="F293" s="6"/>
    </row>
    <row r="294" spans="6:6" x14ac:dyDescent="0.25">
      <c r="F294" s="6"/>
    </row>
    <row r="295" spans="6:6" x14ac:dyDescent="0.25">
      <c r="F295" s="6"/>
    </row>
    <row r="296" spans="6:6" x14ac:dyDescent="0.25">
      <c r="F296" s="6"/>
    </row>
    <row r="297" spans="6:6" x14ac:dyDescent="0.25">
      <c r="F297" s="6"/>
    </row>
    <row r="298" spans="6:6" x14ac:dyDescent="0.25">
      <c r="F298" s="6"/>
    </row>
    <row r="299" spans="6:6" x14ac:dyDescent="0.25">
      <c r="F299" s="6"/>
    </row>
    <row r="300" spans="6:6" x14ac:dyDescent="0.25">
      <c r="F300" s="6"/>
    </row>
    <row r="301" spans="6:6" x14ac:dyDescent="0.25">
      <c r="F301" s="6"/>
    </row>
    <row r="302" spans="6:6" x14ac:dyDescent="0.25">
      <c r="F302" s="6"/>
    </row>
    <row r="303" spans="6:6" x14ac:dyDescent="0.25">
      <c r="F303" s="6"/>
    </row>
    <row r="304" spans="6:6" x14ac:dyDescent="0.25">
      <c r="F304" s="6"/>
    </row>
    <row r="305" spans="6:6" x14ac:dyDescent="0.25">
      <c r="F305" s="6"/>
    </row>
    <row r="306" spans="6:6" x14ac:dyDescent="0.25">
      <c r="F306" s="6"/>
    </row>
    <row r="307" spans="6:6" x14ac:dyDescent="0.25">
      <c r="F307" s="6"/>
    </row>
    <row r="308" spans="6:6" x14ac:dyDescent="0.25">
      <c r="F308" s="6"/>
    </row>
    <row r="309" spans="6:6" x14ac:dyDescent="0.25">
      <c r="F309" s="6"/>
    </row>
    <row r="310" spans="6:6" x14ac:dyDescent="0.25">
      <c r="F310" s="6"/>
    </row>
    <row r="311" spans="6:6" x14ac:dyDescent="0.25">
      <c r="F311" s="6"/>
    </row>
    <row r="312" spans="6:6" x14ac:dyDescent="0.25">
      <c r="F312" s="6"/>
    </row>
    <row r="313" spans="6:6" x14ac:dyDescent="0.25">
      <c r="F313" s="6"/>
    </row>
    <row r="314" spans="6:6" x14ac:dyDescent="0.25">
      <c r="F314" s="6"/>
    </row>
    <row r="315" spans="6:6" x14ac:dyDescent="0.25">
      <c r="F315" s="6"/>
    </row>
    <row r="316" spans="6:6" x14ac:dyDescent="0.25">
      <c r="F316" s="6"/>
    </row>
    <row r="317" spans="6:6" x14ac:dyDescent="0.25">
      <c r="F317" s="6"/>
    </row>
    <row r="318" spans="6:6" x14ac:dyDescent="0.25">
      <c r="F318" s="6"/>
    </row>
    <row r="319" spans="6:6" x14ac:dyDescent="0.25">
      <c r="F319" s="6"/>
    </row>
    <row r="320" spans="6:6" x14ac:dyDescent="0.25">
      <c r="F320" s="6"/>
    </row>
    <row r="321" spans="6:6" x14ac:dyDescent="0.25">
      <c r="F321" s="6"/>
    </row>
    <row r="322" spans="6:6" x14ac:dyDescent="0.25">
      <c r="F322" s="6"/>
    </row>
    <row r="323" spans="6:6" x14ac:dyDescent="0.25">
      <c r="F323" s="6"/>
    </row>
    <row r="324" spans="6:6" x14ac:dyDescent="0.25">
      <c r="F324" s="6"/>
    </row>
    <row r="325" spans="6:6" x14ac:dyDescent="0.25">
      <c r="F325" s="6"/>
    </row>
    <row r="326" spans="6:6" x14ac:dyDescent="0.25">
      <c r="F326" s="6"/>
    </row>
    <row r="327" spans="6:6" x14ac:dyDescent="0.25">
      <c r="F327" s="6"/>
    </row>
    <row r="328" spans="6:6" x14ac:dyDescent="0.25">
      <c r="F328" s="6"/>
    </row>
    <row r="329" spans="6:6" x14ac:dyDescent="0.25">
      <c r="F329" s="6"/>
    </row>
    <row r="330" spans="6:6" x14ac:dyDescent="0.25">
      <c r="F330" s="6"/>
    </row>
    <row r="331" spans="6:6" x14ac:dyDescent="0.25">
      <c r="F331" s="6"/>
    </row>
    <row r="332" spans="6:6" x14ac:dyDescent="0.25">
      <c r="F332" s="6"/>
    </row>
    <row r="333" spans="6:6" x14ac:dyDescent="0.25">
      <c r="F333" s="6"/>
    </row>
    <row r="334" spans="6:6" x14ac:dyDescent="0.25">
      <c r="F334" s="6"/>
    </row>
    <row r="335" spans="6:6" x14ac:dyDescent="0.25">
      <c r="F335" s="6"/>
    </row>
    <row r="336" spans="6:6" x14ac:dyDescent="0.25">
      <c r="F336" s="6"/>
    </row>
    <row r="337" spans="6:6" x14ac:dyDescent="0.25">
      <c r="F337" s="6"/>
    </row>
    <row r="338" spans="6:6" x14ac:dyDescent="0.25">
      <c r="F338" s="6"/>
    </row>
    <row r="339" spans="6:6" x14ac:dyDescent="0.25">
      <c r="F339" s="6"/>
    </row>
    <row r="340" spans="6:6" x14ac:dyDescent="0.25">
      <c r="F340" s="6"/>
    </row>
    <row r="341" spans="6:6" x14ac:dyDescent="0.25">
      <c r="F341" s="6"/>
    </row>
    <row r="342" spans="6:6" x14ac:dyDescent="0.25">
      <c r="F342" s="6"/>
    </row>
    <row r="343" spans="6:6" x14ac:dyDescent="0.25">
      <c r="F343" s="6"/>
    </row>
    <row r="344" spans="6:6" x14ac:dyDescent="0.25">
      <c r="F344" s="6"/>
    </row>
    <row r="345" spans="6:6" x14ac:dyDescent="0.25">
      <c r="F345" s="6"/>
    </row>
    <row r="346" spans="6:6" x14ac:dyDescent="0.25">
      <c r="F346" s="6"/>
    </row>
    <row r="347" spans="6:6" x14ac:dyDescent="0.25">
      <c r="F347" s="6"/>
    </row>
    <row r="348" spans="6:6" x14ac:dyDescent="0.25">
      <c r="F348" s="6"/>
    </row>
    <row r="349" spans="6:6" x14ac:dyDescent="0.25">
      <c r="F349" s="6"/>
    </row>
    <row r="350" spans="6:6" x14ac:dyDescent="0.25">
      <c r="F350" s="6"/>
    </row>
    <row r="351" spans="6:6" x14ac:dyDescent="0.25">
      <c r="F351" s="6"/>
    </row>
    <row r="352" spans="6:6" x14ac:dyDescent="0.25">
      <c r="F352" s="6"/>
    </row>
    <row r="353" spans="6:6" x14ac:dyDescent="0.25">
      <c r="F353" s="6"/>
    </row>
    <row r="354" spans="6:6" x14ac:dyDescent="0.25">
      <c r="F354" s="6"/>
    </row>
    <row r="355" spans="6:6" x14ac:dyDescent="0.25">
      <c r="F355" s="6"/>
    </row>
    <row r="356" spans="6:6" x14ac:dyDescent="0.25">
      <c r="F356" s="6"/>
    </row>
    <row r="357" spans="6:6" x14ac:dyDescent="0.25">
      <c r="F357" s="6"/>
    </row>
    <row r="358" spans="6:6" x14ac:dyDescent="0.25">
      <c r="F358" s="6"/>
    </row>
    <row r="359" spans="6:6" x14ac:dyDescent="0.25">
      <c r="F359" s="6"/>
    </row>
    <row r="360" spans="6:6" x14ac:dyDescent="0.25">
      <c r="F360" s="6"/>
    </row>
    <row r="361" spans="6:6" x14ac:dyDescent="0.25">
      <c r="F361" s="6"/>
    </row>
    <row r="362" spans="6:6" x14ac:dyDescent="0.25">
      <c r="F362" s="6"/>
    </row>
    <row r="363" spans="6:6" x14ac:dyDescent="0.25">
      <c r="F363" s="6"/>
    </row>
    <row r="364" spans="6:6" x14ac:dyDescent="0.25">
      <c r="F364" s="6"/>
    </row>
    <row r="365" spans="6:6" x14ac:dyDescent="0.25">
      <c r="F365" s="6"/>
    </row>
    <row r="366" spans="6:6" x14ac:dyDescent="0.25">
      <c r="F366" s="6"/>
    </row>
    <row r="367" spans="6:6" x14ac:dyDescent="0.25">
      <c r="F367" s="6"/>
    </row>
    <row r="368" spans="6:6" x14ac:dyDescent="0.25">
      <c r="F368" s="6"/>
    </row>
    <row r="369" spans="6:6" x14ac:dyDescent="0.25">
      <c r="F369" s="6"/>
    </row>
    <row r="370" spans="6:6" x14ac:dyDescent="0.25">
      <c r="F370" s="6"/>
    </row>
    <row r="371" spans="6:6" x14ac:dyDescent="0.25">
      <c r="F371" s="6"/>
    </row>
    <row r="372" spans="6:6" x14ac:dyDescent="0.25">
      <c r="F372" s="6"/>
    </row>
    <row r="373" spans="6:6" x14ac:dyDescent="0.25">
      <c r="F373" s="6"/>
    </row>
    <row r="374" spans="6:6" x14ac:dyDescent="0.25">
      <c r="F374" s="6"/>
    </row>
    <row r="375" spans="6:6" x14ac:dyDescent="0.25">
      <c r="F375" s="6"/>
    </row>
    <row r="376" spans="6:6" x14ac:dyDescent="0.25">
      <c r="F376" s="6"/>
    </row>
    <row r="377" spans="6:6" x14ac:dyDescent="0.25">
      <c r="F377" s="6"/>
    </row>
    <row r="378" spans="6:6" x14ac:dyDescent="0.25">
      <c r="F378" s="6"/>
    </row>
    <row r="379" spans="6:6" x14ac:dyDescent="0.25">
      <c r="F379" s="6"/>
    </row>
    <row r="380" spans="6:6" x14ac:dyDescent="0.25">
      <c r="F380" s="6"/>
    </row>
    <row r="381" spans="6:6" x14ac:dyDescent="0.25">
      <c r="F381" s="6"/>
    </row>
    <row r="382" spans="6:6" x14ac:dyDescent="0.25">
      <c r="F382" s="6"/>
    </row>
    <row r="383" spans="6:6" x14ac:dyDescent="0.25">
      <c r="F383" s="6"/>
    </row>
    <row r="384" spans="6:6" x14ac:dyDescent="0.25">
      <c r="F384" s="6"/>
    </row>
    <row r="385" spans="6:6" x14ac:dyDescent="0.25">
      <c r="F385" s="6"/>
    </row>
    <row r="386" spans="6:6" x14ac:dyDescent="0.25">
      <c r="F386" s="6"/>
    </row>
    <row r="387" spans="6:6" x14ac:dyDescent="0.25">
      <c r="F387" s="6"/>
    </row>
    <row r="388" spans="6:6" x14ac:dyDescent="0.25">
      <c r="F388" s="6"/>
    </row>
    <row r="389" spans="6:6" x14ac:dyDescent="0.25">
      <c r="F389" s="6"/>
    </row>
    <row r="390" spans="6:6" x14ac:dyDescent="0.25">
      <c r="F390" s="6"/>
    </row>
    <row r="391" spans="6:6" x14ac:dyDescent="0.25">
      <c r="F391" s="6"/>
    </row>
    <row r="392" spans="6:6" x14ac:dyDescent="0.25">
      <c r="F392" s="6"/>
    </row>
    <row r="393" spans="6:6" x14ac:dyDescent="0.25">
      <c r="F393" s="6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F3CB7-6D3E-4FD9-9DB0-CC581444369B}">
  <dimension ref="B1:AC1270"/>
  <sheetViews>
    <sheetView showGridLines="0" workbookViewId="0">
      <selection activeCell="C8" sqref="C8"/>
    </sheetView>
  </sheetViews>
  <sheetFormatPr defaultRowHeight="15" x14ac:dyDescent="0.25"/>
  <cols>
    <col min="1" max="1" width="2.7109375" customWidth="1"/>
    <col min="2" max="2" width="7.42578125" bestFit="1" customWidth="1"/>
    <col min="3" max="3" width="13.85546875" bestFit="1" customWidth="1"/>
    <col min="4" max="5" width="14.7109375" bestFit="1" customWidth="1"/>
    <col min="6" max="6" width="12.28515625" bestFit="1" customWidth="1"/>
    <col min="7" max="7" width="21.7109375" bestFit="1" customWidth="1"/>
    <col min="8" max="8" width="23.28515625" bestFit="1" customWidth="1"/>
    <col min="9" max="9" width="24.5703125" bestFit="1" customWidth="1"/>
    <col min="10" max="10" width="16" bestFit="1" customWidth="1"/>
    <col min="11" max="11" width="14.7109375" bestFit="1" customWidth="1"/>
    <col min="12" max="12" width="5.85546875" bestFit="1" customWidth="1"/>
    <col min="13" max="13" width="10.5703125" bestFit="1" customWidth="1"/>
    <col min="14" max="14" width="8.5703125" bestFit="1" customWidth="1"/>
    <col min="15" max="15" width="15.28515625" bestFit="1" customWidth="1"/>
    <col min="16" max="16" width="8.28515625" bestFit="1" customWidth="1"/>
    <col min="17" max="17" width="11.85546875" bestFit="1" customWidth="1"/>
    <col min="18" max="18" width="11.7109375" bestFit="1" customWidth="1"/>
    <col min="19" max="19" width="10.7109375" bestFit="1" customWidth="1"/>
    <col min="20" max="20" width="13.28515625" bestFit="1" customWidth="1"/>
    <col min="21" max="21" width="23.28515625" bestFit="1" customWidth="1"/>
    <col min="22" max="22" width="23.42578125" bestFit="1" customWidth="1"/>
    <col min="23" max="23" width="22.28515625" bestFit="1" customWidth="1"/>
    <col min="24" max="24" width="23" bestFit="1" customWidth="1"/>
    <col min="25" max="25" width="14.28515625" bestFit="1" customWidth="1"/>
    <col min="26" max="26" width="14.85546875" bestFit="1" customWidth="1"/>
    <col min="27" max="27" width="11.42578125" bestFit="1" customWidth="1"/>
    <col min="28" max="28" width="16" bestFit="1" customWidth="1"/>
    <col min="29" max="29" width="32.140625" bestFit="1" customWidth="1"/>
    <col min="30" max="30" width="14.42578125" bestFit="1" customWidth="1"/>
    <col min="31" max="31" width="16.140625" bestFit="1" customWidth="1"/>
    <col min="32" max="32" width="15.5703125" bestFit="1" customWidth="1"/>
    <col min="33" max="33" width="31.28515625" bestFit="1" customWidth="1"/>
  </cols>
  <sheetData>
    <row r="1" spans="2:29" ht="57.6" customHeight="1" x14ac:dyDescent="0.5">
      <c r="B1" s="7" t="s">
        <v>97</v>
      </c>
    </row>
    <row r="4" spans="2:29" x14ac:dyDescent="0.25">
      <c r="B4" s="3" t="s">
        <v>104</v>
      </c>
    </row>
    <row r="6" spans="2:29" x14ac:dyDescent="0.25">
      <c r="B6" s="8" t="s">
        <v>43</v>
      </c>
      <c r="C6" s="10">
        <f>C7-30</f>
        <v>44774</v>
      </c>
      <c r="D6" s="3"/>
      <c r="E6" s="3"/>
      <c r="F6" s="3"/>
      <c r="G6" s="3"/>
    </row>
    <row r="7" spans="2:29" x14ac:dyDescent="0.25">
      <c r="B7" s="8" t="s">
        <v>42</v>
      </c>
      <c r="C7" s="10">
        <f>_xll.GeniusToday()</f>
        <v>44804</v>
      </c>
    </row>
    <row r="8" spans="2:29" x14ac:dyDescent="0.25">
      <c r="B8" s="8" t="s">
        <v>98</v>
      </c>
      <c r="C8" s="25" t="s">
        <v>89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</row>
    <row r="9" spans="2:29" x14ac:dyDescent="0.25">
      <c r="C9" s="3"/>
      <c r="D9" s="11"/>
      <c r="E9" s="11"/>
      <c r="F9" s="3"/>
      <c r="G9" s="3"/>
      <c r="H9" s="3"/>
      <c r="I9" s="11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</row>
    <row r="10" spans="2:29" x14ac:dyDescent="0.25">
      <c r="D10" s="6"/>
      <c r="E10" s="11"/>
      <c r="F10" s="6"/>
      <c r="I10" s="6"/>
    </row>
    <row r="11" spans="2:29" x14ac:dyDescent="0.25">
      <c r="D11" s="6"/>
      <c r="E11" s="6"/>
      <c r="F11" s="6"/>
      <c r="I11" s="6"/>
    </row>
    <row r="12" spans="2:29" x14ac:dyDescent="0.25">
      <c r="B12" s="4" t="s">
        <v>45</v>
      </c>
      <c r="C12" s="4" t="s">
        <v>46</v>
      </c>
      <c r="D12" s="9" t="s">
        <v>47</v>
      </c>
      <c r="E12" s="9" t="s">
        <v>48</v>
      </c>
      <c r="F12" s="9" t="s">
        <v>49</v>
      </c>
      <c r="G12" s="4" t="s">
        <v>50</v>
      </c>
      <c r="H12" s="4" t="s">
        <v>51</v>
      </c>
      <c r="I12" s="9" t="s">
        <v>52</v>
      </c>
      <c r="J12" s="4" t="s">
        <v>53</v>
      </c>
      <c r="K12" s="4" t="s">
        <v>54</v>
      </c>
      <c r="L12" s="4" t="s">
        <v>55</v>
      </c>
      <c r="M12" s="4" t="s">
        <v>56</v>
      </c>
      <c r="N12" s="4" t="s">
        <v>57</v>
      </c>
      <c r="O12" s="4" t="s">
        <v>58</v>
      </c>
      <c r="P12" s="4" t="s">
        <v>59</v>
      </c>
      <c r="Q12" s="4" t="s">
        <v>60</v>
      </c>
      <c r="R12" s="4" t="s">
        <v>61</v>
      </c>
      <c r="S12" s="4" t="s">
        <v>62</v>
      </c>
      <c r="T12" s="4" t="s">
        <v>63</v>
      </c>
      <c r="U12" s="4" t="s">
        <v>64</v>
      </c>
      <c r="V12" s="4" t="s">
        <v>65</v>
      </c>
      <c r="W12" s="4" t="s">
        <v>66</v>
      </c>
      <c r="X12" s="4" t="s">
        <v>67</v>
      </c>
      <c r="Y12" s="4" t="s">
        <v>68</v>
      </c>
      <c r="Z12" s="4" t="s">
        <v>69</v>
      </c>
      <c r="AA12" s="4" t="s">
        <v>70</v>
      </c>
      <c r="AB12" s="4" t="s">
        <v>71</v>
      </c>
    </row>
    <row r="13" spans="2:29" x14ac:dyDescent="0.25">
      <c r="B13" t="s">
        <v>89</v>
      </c>
      <c r="C13">
        <v>66</v>
      </c>
      <c r="D13" s="6">
        <v>44785.703414351854</v>
      </c>
      <c r="E13" s="6">
        <v>44785.620081018518</v>
      </c>
      <c r="F13" s="6" t="s">
        <v>73</v>
      </c>
      <c r="I13" s="6">
        <v>44785.703414351854</v>
      </c>
      <c r="K13">
        <v>574</v>
      </c>
      <c r="P13">
        <v>182</v>
      </c>
      <c r="Q13" t="s">
        <v>6</v>
      </c>
      <c r="R13" t="s">
        <v>30</v>
      </c>
      <c r="T13" t="s">
        <v>76</v>
      </c>
      <c r="U13" t="s">
        <v>75</v>
      </c>
      <c r="V13" t="s">
        <v>75</v>
      </c>
      <c r="W13" t="s">
        <v>75</v>
      </c>
      <c r="X13" t="s">
        <v>75</v>
      </c>
      <c r="Y13" t="s">
        <v>73</v>
      </c>
      <c r="Z13" t="s">
        <v>73</v>
      </c>
      <c r="AA13">
        <v>657008</v>
      </c>
      <c r="AB13" t="s">
        <v>86</v>
      </c>
    </row>
    <row r="14" spans="2:29" x14ac:dyDescent="0.25">
      <c r="B14" t="s">
        <v>89</v>
      </c>
      <c r="C14">
        <v>3</v>
      </c>
      <c r="D14" s="6">
        <v>44778.487534722219</v>
      </c>
      <c r="E14" s="6">
        <v>44778.40420138889</v>
      </c>
      <c r="F14" s="6" t="s">
        <v>73</v>
      </c>
      <c r="G14" s="6"/>
      <c r="I14" s="6">
        <v>44778.487534722219</v>
      </c>
      <c r="K14">
        <v>598</v>
      </c>
      <c r="P14">
        <v>620</v>
      </c>
      <c r="Q14" t="s">
        <v>30</v>
      </c>
      <c r="R14" t="s">
        <v>6</v>
      </c>
      <c r="T14" t="s">
        <v>76</v>
      </c>
      <c r="U14" t="s">
        <v>75</v>
      </c>
      <c r="V14" t="s">
        <v>75</v>
      </c>
      <c r="W14" t="s">
        <v>75</v>
      </c>
      <c r="X14" t="s">
        <v>75</v>
      </c>
      <c r="Y14" t="s">
        <v>73</v>
      </c>
      <c r="Z14" t="s">
        <v>73</v>
      </c>
      <c r="AA14">
        <v>286739</v>
      </c>
      <c r="AB14" t="s">
        <v>86</v>
      </c>
    </row>
    <row r="15" spans="2:29" x14ac:dyDescent="0.25">
      <c r="B15" t="s">
        <v>89</v>
      </c>
      <c r="C15">
        <v>6</v>
      </c>
      <c r="D15" s="6">
        <v>44778.506377314814</v>
      </c>
      <c r="E15" s="6">
        <v>44778.423043981478</v>
      </c>
      <c r="F15" s="6" t="s">
        <v>73</v>
      </c>
      <c r="G15" s="6"/>
      <c r="I15" s="6">
        <v>44778.506377314814</v>
      </c>
      <c r="K15">
        <v>598</v>
      </c>
      <c r="P15">
        <v>400</v>
      </c>
      <c r="Q15" t="s">
        <v>20</v>
      </c>
      <c r="R15" t="s">
        <v>20</v>
      </c>
      <c r="T15" t="s">
        <v>76</v>
      </c>
      <c r="U15" t="s">
        <v>75</v>
      </c>
      <c r="V15" t="s">
        <v>75</v>
      </c>
      <c r="W15" t="s">
        <v>75</v>
      </c>
      <c r="X15" t="s">
        <v>75</v>
      </c>
      <c r="Y15" t="s">
        <v>73</v>
      </c>
      <c r="Z15" t="s">
        <v>73</v>
      </c>
      <c r="AA15">
        <v>316644</v>
      </c>
      <c r="AB15" t="s">
        <v>86</v>
      </c>
    </row>
    <row r="16" spans="2:29" x14ac:dyDescent="0.25">
      <c r="B16" t="s">
        <v>89</v>
      </c>
      <c r="C16">
        <v>68</v>
      </c>
      <c r="D16" s="6">
        <v>44785.728842592594</v>
      </c>
      <c r="E16" s="6">
        <v>44785.645509259259</v>
      </c>
      <c r="F16" s="6" t="s">
        <v>73</v>
      </c>
      <c r="G16" s="6"/>
      <c r="I16" s="6">
        <v>44785.728842592594</v>
      </c>
      <c r="K16">
        <v>574</v>
      </c>
      <c r="P16">
        <v>1700</v>
      </c>
      <c r="Q16" t="s">
        <v>4</v>
      </c>
      <c r="R16" t="s">
        <v>6</v>
      </c>
      <c r="T16" t="s">
        <v>76</v>
      </c>
      <c r="U16" t="s">
        <v>75</v>
      </c>
      <c r="V16" t="s">
        <v>75</v>
      </c>
      <c r="W16" t="s">
        <v>75</v>
      </c>
      <c r="X16" t="s">
        <v>75</v>
      </c>
      <c r="Y16" t="s">
        <v>73</v>
      </c>
      <c r="Z16" t="s">
        <v>73</v>
      </c>
      <c r="AA16">
        <v>716798</v>
      </c>
    </row>
    <row r="17" spans="2:28" x14ac:dyDescent="0.25">
      <c r="B17" t="s">
        <v>89</v>
      </c>
      <c r="C17">
        <v>9</v>
      </c>
      <c r="D17" s="6">
        <v>44778.529074074075</v>
      </c>
      <c r="E17" s="6">
        <v>44778.445740740739</v>
      </c>
      <c r="F17" s="6" t="s">
        <v>73</v>
      </c>
      <c r="G17" s="6"/>
      <c r="I17" s="6">
        <v>44778.529074074075</v>
      </c>
      <c r="K17">
        <v>598</v>
      </c>
      <c r="P17">
        <v>2500</v>
      </c>
      <c r="Q17" t="s">
        <v>30</v>
      </c>
      <c r="R17" t="s">
        <v>6</v>
      </c>
      <c r="T17" t="s">
        <v>76</v>
      </c>
      <c r="U17" t="s">
        <v>75</v>
      </c>
      <c r="V17" t="s">
        <v>75</v>
      </c>
      <c r="W17" t="s">
        <v>75</v>
      </c>
      <c r="X17" t="s">
        <v>75</v>
      </c>
      <c r="Y17" t="s">
        <v>73</v>
      </c>
      <c r="Z17" t="s">
        <v>73</v>
      </c>
      <c r="AA17">
        <v>348852</v>
      </c>
      <c r="AB17" t="s">
        <v>86</v>
      </c>
    </row>
    <row r="18" spans="2:28" x14ac:dyDescent="0.25">
      <c r="B18" t="s">
        <v>89</v>
      </c>
      <c r="C18">
        <v>10</v>
      </c>
      <c r="D18" s="6">
        <v>44778.529699074075</v>
      </c>
      <c r="E18" s="6">
        <v>44778.44636574074</v>
      </c>
      <c r="F18" s="6" t="s">
        <v>73</v>
      </c>
      <c r="G18" s="6"/>
      <c r="I18" s="6">
        <v>44778.529699074075</v>
      </c>
      <c r="K18">
        <v>598</v>
      </c>
      <c r="P18">
        <v>1500</v>
      </c>
      <c r="Q18" t="s">
        <v>6</v>
      </c>
      <c r="R18" t="s">
        <v>6</v>
      </c>
      <c r="T18" t="s">
        <v>76</v>
      </c>
      <c r="U18" t="s">
        <v>75</v>
      </c>
      <c r="V18" t="s">
        <v>75</v>
      </c>
      <c r="W18" t="s">
        <v>75</v>
      </c>
      <c r="X18" t="s">
        <v>75</v>
      </c>
      <c r="Y18" t="s">
        <v>73</v>
      </c>
      <c r="Z18" t="s">
        <v>73</v>
      </c>
      <c r="AA18">
        <v>349535</v>
      </c>
      <c r="AB18" t="s">
        <v>86</v>
      </c>
    </row>
    <row r="19" spans="2:28" x14ac:dyDescent="0.25">
      <c r="B19" t="s">
        <v>89</v>
      </c>
      <c r="C19">
        <v>3</v>
      </c>
      <c r="D19" s="6">
        <v>44775.479189814818</v>
      </c>
      <c r="E19" s="6">
        <v>44775.395856481482</v>
      </c>
      <c r="F19" s="6" t="s">
        <v>73</v>
      </c>
      <c r="G19" s="6"/>
      <c r="I19" s="6">
        <v>44775.479189814818</v>
      </c>
      <c r="K19">
        <v>616</v>
      </c>
      <c r="P19">
        <v>163</v>
      </c>
      <c r="Q19" t="s">
        <v>4</v>
      </c>
      <c r="R19" t="s">
        <v>6</v>
      </c>
      <c r="T19" t="s">
        <v>76</v>
      </c>
      <c r="U19" t="s">
        <v>75</v>
      </c>
      <c r="V19" t="s">
        <v>75</v>
      </c>
      <c r="W19" t="s">
        <v>75</v>
      </c>
      <c r="X19" t="s">
        <v>75</v>
      </c>
      <c r="Y19" t="s">
        <v>73</v>
      </c>
      <c r="Z19" t="s">
        <v>73</v>
      </c>
      <c r="AA19">
        <v>271583</v>
      </c>
    </row>
    <row r="20" spans="2:28" x14ac:dyDescent="0.25">
      <c r="B20" t="s">
        <v>89</v>
      </c>
      <c r="C20">
        <v>4</v>
      </c>
      <c r="D20" s="6">
        <v>44775.479189814818</v>
      </c>
      <c r="E20" s="6">
        <v>44775.395856481482</v>
      </c>
      <c r="F20" s="6" t="s">
        <v>73</v>
      </c>
      <c r="G20" s="6"/>
      <c r="I20" s="6">
        <v>44775.479189814818</v>
      </c>
      <c r="K20">
        <v>616</v>
      </c>
      <c r="P20">
        <v>200</v>
      </c>
      <c r="Q20" t="s">
        <v>4</v>
      </c>
      <c r="R20" t="s">
        <v>6</v>
      </c>
      <c r="T20" t="s">
        <v>76</v>
      </c>
      <c r="U20" t="s">
        <v>75</v>
      </c>
      <c r="V20" t="s">
        <v>75</v>
      </c>
      <c r="W20" t="s">
        <v>75</v>
      </c>
      <c r="X20" t="s">
        <v>75</v>
      </c>
      <c r="Y20" t="s">
        <v>73</v>
      </c>
      <c r="Z20" t="s">
        <v>73</v>
      </c>
      <c r="AA20">
        <v>271584</v>
      </c>
    </row>
    <row r="21" spans="2:28" x14ac:dyDescent="0.25">
      <c r="B21" t="s">
        <v>89</v>
      </c>
      <c r="C21">
        <v>1</v>
      </c>
      <c r="D21" s="6">
        <v>44775.479189814818</v>
      </c>
      <c r="E21" s="6">
        <v>44775.395856481482</v>
      </c>
      <c r="F21" s="6" t="s">
        <v>73</v>
      </c>
      <c r="G21" s="6"/>
      <c r="I21" s="6">
        <v>44775.479189814818</v>
      </c>
      <c r="K21">
        <v>616</v>
      </c>
      <c r="P21">
        <v>115</v>
      </c>
      <c r="Q21" t="s">
        <v>4</v>
      </c>
      <c r="R21" t="s">
        <v>4</v>
      </c>
      <c r="T21" t="s">
        <v>76</v>
      </c>
      <c r="U21" t="s">
        <v>75</v>
      </c>
      <c r="V21" t="s">
        <v>75</v>
      </c>
      <c r="W21" t="s">
        <v>75</v>
      </c>
      <c r="X21" t="s">
        <v>75</v>
      </c>
      <c r="Y21" t="s">
        <v>73</v>
      </c>
      <c r="Z21" t="s">
        <v>73</v>
      </c>
      <c r="AA21">
        <v>271581</v>
      </c>
    </row>
    <row r="22" spans="2:28" x14ac:dyDescent="0.25">
      <c r="B22" t="s">
        <v>89</v>
      </c>
      <c r="C22">
        <v>2</v>
      </c>
      <c r="D22" s="6">
        <v>44775.479189814818</v>
      </c>
      <c r="E22" s="6">
        <v>44775.395856481482</v>
      </c>
      <c r="F22" s="6" t="s">
        <v>73</v>
      </c>
      <c r="I22" s="6">
        <v>44775.479189814818</v>
      </c>
      <c r="K22">
        <v>616</v>
      </c>
      <c r="P22">
        <v>85</v>
      </c>
      <c r="Q22" t="s">
        <v>4</v>
      </c>
      <c r="R22" t="s">
        <v>6</v>
      </c>
      <c r="T22" t="s">
        <v>76</v>
      </c>
      <c r="U22" t="s">
        <v>75</v>
      </c>
      <c r="V22" t="s">
        <v>75</v>
      </c>
      <c r="W22" t="s">
        <v>75</v>
      </c>
      <c r="X22" t="s">
        <v>75</v>
      </c>
      <c r="Y22" t="s">
        <v>73</v>
      </c>
      <c r="Z22" t="s">
        <v>73</v>
      </c>
      <c r="AA22">
        <v>271582</v>
      </c>
    </row>
    <row r="23" spans="2:28" x14ac:dyDescent="0.25">
      <c r="B23" t="s">
        <v>89</v>
      </c>
      <c r="C23">
        <v>5</v>
      </c>
      <c r="D23" s="6">
        <v>44775.481099537035</v>
      </c>
      <c r="E23" s="6">
        <v>44775.397766203707</v>
      </c>
      <c r="F23" s="6" t="s">
        <v>73</v>
      </c>
      <c r="I23" s="6">
        <v>44775.481099537035</v>
      </c>
      <c r="K23">
        <v>614</v>
      </c>
      <c r="P23">
        <v>139</v>
      </c>
      <c r="Q23" t="s">
        <v>30</v>
      </c>
      <c r="R23" t="s">
        <v>20</v>
      </c>
      <c r="T23" t="s">
        <v>76</v>
      </c>
      <c r="U23" t="s">
        <v>75</v>
      </c>
      <c r="V23" t="s">
        <v>75</v>
      </c>
      <c r="W23" t="s">
        <v>75</v>
      </c>
      <c r="X23" t="s">
        <v>75</v>
      </c>
      <c r="Y23" t="s">
        <v>73</v>
      </c>
      <c r="Z23" t="s">
        <v>73</v>
      </c>
      <c r="AA23">
        <v>275075</v>
      </c>
      <c r="AB23" t="s">
        <v>86</v>
      </c>
    </row>
    <row r="24" spans="2:28" x14ac:dyDescent="0.25">
      <c r="B24" t="s">
        <v>89</v>
      </c>
      <c r="C24">
        <v>6</v>
      </c>
      <c r="D24" s="6">
        <v>44775.483043981483</v>
      </c>
      <c r="E24" s="6">
        <v>44775.399710648147</v>
      </c>
      <c r="F24" s="6" t="s">
        <v>73</v>
      </c>
      <c r="I24" s="6">
        <v>44775.483043981483</v>
      </c>
      <c r="K24">
        <v>606</v>
      </c>
      <c r="P24">
        <v>4900</v>
      </c>
      <c r="Q24" t="s">
        <v>6</v>
      </c>
      <c r="R24" t="s">
        <v>6</v>
      </c>
      <c r="T24" t="s">
        <v>76</v>
      </c>
      <c r="U24" t="s">
        <v>75</v>
      </c>
      <c r="V24" t="s">
        <v>75</v>
      </c>
      <c r="W24" t="s">
        <v>75</v>
      </c>
      <c r="X24" t="s">
        <v>75</v>
      </c>
      <c r="Y24" t="s">
        <v>73</v>
      </c>
      <c r="Z24" t="s">
        <v>73</v>
      </c>
      <c r="AA24">
        <v>278172</v>
      </c>
      <c r="AB24" t="s">
        <v>81</v>
      </c>
    </row>
    <row r="25" spans="2:28" x14ac:dyDescent="0.25">
      <c r="B25" t="s">
        <v>89</v>
      </c>
      <c r="C25">
        <v>8</v>
      </c>
      <c r="D25" s="6">
        <v>44775.493854166663</v>
      </c>
      <c r="E25" s="6">
        <v>44775.410520833335</v>
      </c>
      <c r="F25" s="6" t="s">
        <v>73</v>
      </c>
      <c r="G25" s="6"/>
      <c r="I25" s="6">
        <v>44775.493854166663</v>
      </c>
      <c r="K25">
        <v>612</v>
      </c>
      <c r="P25">
        <v>900</v>
      </c>
      <c r="Q25" t="s">
        <v>30</v>
      </c>
      <c r="R25" t="s">
        <v>6</v>
      </c>
      <c r="T25" t="s">
        <v>76</v>
      </c>
      <c r="U25" t="s">
        <v>75</v>
      </c>
      <c r="V25" t="s">
        <v>75</v>
      </c>
      <c r="W25" t="s">
        <v>75</v>
      </c>
      <c r="X25" t="s">
        <v>75</v>
      </c>
      <c r="Y25" t="s">
        <v>73</v>
      </c>
      <c r="Z25" t="s">
        <v>73</v>
      </c>
      <c r="AA25">
        <v>292742</v>
      </c>
      <c r="AB25" t="s">
        <v>86</v>
      </c>
    </row>
    <row r="26" spans="2:28" x14ac:dyDescent="0.25">
      <c r="B26" t="s">
        <v>89</v>
      </c>
      <c r="C26">
        <v>11</v>
      </c>
      <c r="D26" s="6">
        <v>44775.517071759263</v>
      </c>
      <c r="E26" s="6">
        <v>44775.433738425927</v>
      </c>
      <c r="F26" s="6" t="s">
        <v>73</v>
      </c>
      <c r="G26" s="6">
        <v>44775.516921296294</v>
      </c>
      <c r="I26" s="6">
        <v>44775.517071759263</v>
      </c>
      <c r="K26">
        <v>607</v>
      </c>
      <c r="P26">
        <v>71418</v>
      </c>
      <c r="Q26" t="s">
        <v>103</v>
      </c>
      <c r="R26" t="s">
        <v>103</v>
      </c>
      <c r="S26">
        <v>397</v>
      </c>
      <c r="T26" t="s">
        <v>74</v>
      </c>
      <c r="U26" t="s">
        <v>75</v>
      </c>
      <c r="V26" t="s">
        <v>75</v>
      </c>
      <c r="W26" t="s">
        <v>75</v>
      </c>
      <c r="X26" t="s">
        <v>75</v>
      </c>
      <c r="Y26" t="s">
        <v>73</v>
      </c>
      <c r="Z26" t="s">
        <v>73</v>
      </c>
      <c r="AA26" t="s">
        <v>121</v>
      </c>
    </row>
    <row r="27" spans="2:28" ht="15.75" customHeight="1" x14ac:dyDescent="0.25">
      <c r="B27" t="s">
        <v>89</v>
      </c>
      <c r="C27">
        <v>13</v>
      </c>
      <c r="D27" s="6">
        <v>44775.517222222225</v>
      </c>
      <c r="E27" s="6">
        <v>44775.433888888889</v>
      </c>
      <c r="F27" s="6" t="s">
        <v>73</v>
      </c>
      <c r="G27" s="6">
        <v>44775.516180555554</v>
      </c>
      <c r="I27" s="6">
        <v>44775.517222222225</v>
      </c>
      <c r="K27">
        <v>608</v>
      </c>
      <c r="P27">
        <v>9000</v>
      </c>
      <c r="Q27" t="s">
        <v>6</v>
      </c>
      <c r="R27" t="s">
        <v>6</v>
      </c>
      <c r="S27">
        <v>397</v>
      </c>
      <c r="T27" t="s">
        <v>74</v>
      </c>
      <c r="U27" t="s">
        <v>73</v>
      </c>
      <c r="V27" t="s">
        <v>73</v>
      </c>
      <c r="W27" t="s">
        <v>75</v>
      </c>
      <c r="X27" t="s">
        <v>75</v>
      </c>
      <c r="Y27" t="s">
        <v>73</v>
      </c>
      <c r="Z27" t="s">
        <v>73</v>
      </c>
      <c r="AA27" t="s">
        <v>122</v>
      </c>
    </row>
    <row r="28" spans="2:28" x14ac:dyDescent="0.25">
      <c r="B28" t="s">
        <v>89</v>
      </c>
      <c r="C28">
        <v>15</v>
      </c>
      <c r="D28" s="6">
        <v>44775.524363425924</v>
      </c>
      <c r="E28" s="6">
        <v>44775.441030092596</v>
      </c>
      <c r="F28" s="6" t="s">
        <v>73</v>
      </c>
      <c r="G28" s="6">
        <v>44775.524143518516</v>
      </c>
      <c r="I28" s="6">
        <v>44775.524363425924</v>
      </c>
      <c r="K28">
        <v>608</v>
      </c>
      <c r="P28">
        <v>27000</v>
      </c>
      <c r="Q28" t="s">
        <v>30</v>
      </c>
      <c r="R28" t="s">
        <v>30</v>
      </c>
      <c r="S28">
        <v>397</v>
      </c>
      <c r="T28" t="s">
        <v>74</v>
      </c>
      <c r="U28" t="s">
        <v>75</v>
      </c>
      <c r="V28" t="s">
        <v>75</v>
      </c>
      <c r="W28" t="s">
        <v>75</v>
      </c>
      <c r="X28" t="s">
        <v>75</v>
      </c>
      <c r="Y28" t="s">
        <v>73</v>
      </c>
      <c r="Z28" t="s">
        <v>73</v>
      </c>
      <c r="AA28" t="s">
        <v>123</v>
      </c>
    </row>
    <row r="29" spans="2:28" x14ac:dyDescent="0.25">
      <c r="B29" t="s">
        <v>89</v>
      </c>
      <c r="C29">
        <v>11</v>
      </c>
      <c r="D29" s="6">
        <v>44778.549560185187</v>
      </c>
      <c r="E29" s="6">
        <v>44778.466226851851</v>
      </c>
      <c r="F29" s="6" t="s">
        <v>73</v>
      </c>
      <c r="I29" s="6">
        <v>44778.549560185187</v>
      </c>
      <c r="K29">
        <v>598</v>
      </c>
      <c r="P29">
        <v>340</v>
      </c>
      <c r="Q29" t="s">
        <v>4</v>
      </c>
      <c r="R29" t="s">
        <v>20</v>
      </c>
      <c r="T29" t="s">
        <v>76</v>
      </c>
      <c r="U29" t="s">
        <v>75</v>
      </c>
      <c r="V29" t="s">
        <v>75</v>
      </c>
      <c r="W29" t="s">
        <v>75</v>
      </c>
      <c r="X29" t="s">
        <v>75</v>
      </c>
      <c r="Y29" t="s">
        <v>73</v>
      </c>
      <c r="Z29" t="s">
        <v>73</v>
      </c>
      <c r="AA29">
        <v>375666</v>
      </c>
      <c r="AB29" t="s">
        <v>86</v>
      </c>
    </row>
    <row r="30" spans="2:28" x14ac:dyDescent="0.25">
      <c r="B30" t="s">
        <v>89</v>
      </c>
      <c r="C30">
        <v>12</v>
      </c>
      <c r="D30" s="6">
        <v>44778.577673611115</v>
      </c>
      <c r="E30" s="6">
        <v>44778.494340277779</v>
      </c>
      <c r="F30" s="6" t="s">
        <v>73</v>
      </c>
      <c r="I30" s="6">
        <v>44778.577673611115</v>
      </c>
      <c r="K30">
        <v>598</v>
      </c>
      <c r="P30">
        <v>1670</v>
      </c>
      <c r="Q30" t="s">
        <v>4</v>
      </c>
      <c r="R30" t="s">
        <v>20</v>
      </c>
      <c r="T30" t="s">
        <v>76</v>
      </c>
      <c r="U30" t="s">
        <v>75</v>
      </c>
      <c r="V30" t="s">
        <v>75</v>
      </c>
      <c r="W30" t="s">
        <v>75</v>
      </c>
      <c r="X30" t="s">
        <v>75</v>
      </c>
      <c r="Y30" t="s">
        <v>73</v>
      </c>
      <c r="Z30" t="s">
        <v>73</v>
      </c>
      <c r="AA30">
        <v>408192</v>
      </c>
      <c r="AB30" t="s">
        <v>86</v>
      </c>
    </row>
    <row r="31" spans="2:28" x14ac:dyDescent="0.25">
      <c r="B31" t="s">
        <v>89</v>
      </c>
      <c r="C31">
        <v>20</v>
      </c>
      <c r="D31" s="6">
        <v>44775.634062500001</v>
      </c>
      <c r="E31" s="6">
        <v>44775.550729166665</v>
      </c>
      <c r="F31" s="6" t="s">
        <v>73</v>
      </c>
      <c r="G31" s="6">
        <v>44775.631504629629</v>
      </c>
      <c r="I31" s="6">
        <v>44775.634062500001</v>
      </c>
      <c r="K31">
        <v>610</v>
      </c>
      <c r="P31">
        <v>4000</v>
      </c>
      <c r="Q31" t="s">
        <v>30</v>
      </c>
      <c r="R31" t="s">
        <v>20</v>
      </c>
      <c r="S31">
        <v>397</v>
      </c>
      <c r="T31" t="s">
        <v>74</v>
      </c>
      <c r="U31" t="s">
        <v>75</v>
      </c>
      <c r="V31" t="s">
        <v>75</v>
      </c>
      <c r="W31" t="s">
        <v>75</v>
      </c>
      <c r="X31" t="s">
        <v>75</v>
      </c>
      <c r="Y31" t="s">
        <v>73</v>
      </c>
      <c r="Z31" t="s">
        <v>73</v>
      </c>
      <c r="AA31" t="s">
        <v>124</v>
      </c>
    </row>
    <row r="32" spans="2:28" x14ac:dyDescent="0.25">
      <c r="B32" t="s">
        <v>89</v>
      </c>
      <c r="C32">
        <v>24</v>
      </c>
      <c r="D32" s="6">
        <v>44775.640787037039</v>
      </c>
      <c r="E32" s="6">
        <v>44775.557453703703</v>
      </c>
      <c r="F32" s="6" t="s">
        <v>73</v>
      </c>
      <c r="G32" s="6"/>
      <c r="I32" s="6">
        <v>44775.640787037039</v>
      </c>
      <c r="K32">
        <v>612</v>
      </c>
      <c r="P32">
        <v>1327</v>
      </c>
      <c r="Q32" t="s">
        <v>30</v>
      </c>
      <c r="R32" t="s">
        <v>6</v>
      </c>
      <c r="T32" t="s">
        <v>76</v>
      </c>
      <c r="U32" t="s">
        <v>75</v>
      </c>
      <c r="V32" t="s">
        <v>75</v>
      </c>
      <c r="W32" t="s">
        <v>75</v>
      </c>
      <c r="X32" t="s">
        <v>75</v>
      </c>
      <c r="Y32" t="s">
        <v>73</v>
      </c>
      <c r="Z32" t="s">
        <v>73</v>
      </c>
      <c r="AA32">
        <v>506901</v>
      </c>
      <c r="AB32" t="s">
        <v>86</v>
      </c>
    </row>
    <row r="33" spans="2:28" x14ac:dyDescent="0.25">
      <c r="B33" t="s">
        <v>89</v>
      </c>
      <c r="C33">
        <v>26</v>
      </c>
      <c r="D33" s="6">
        <v>44775.64744212963</v>
      </c>
      <c r="E33" s="6">
        <v>44775.564108796294</v>
      </c>
      <c r="F33" s="6" t="s">
        <v>73</v>
      </c>
      <c r="I33" s="6">
        <v>44775.64744212963</v>
      </c>
      <c r="K33">
        <v>612</v>
      </c>
      <c r="P33">
        <v>165</v>
      </c>
      <c r="Q33" t="s">
        <v>4</v>
      </c>
      <c r="R33" t="s">
        <v>6</v>
      </c>
      <c r="T33" t="s">
        <v>76</v>
      </c>
      <c r="U33" t="s">
        <v>75</v>
      </c>
      <c r="V33" t="s">
        <v>75</v>
      </c>
      <c r="W33" t="s">
        <v>75</v>
      </c>
      <c r="X33" t="s">
        <v>75</v>
      </c>
      <c r="Y33" t="s">
        <v>73</v>
      </c>
      <c r="Z33" t="s">
        <v>73</v>
      </c>
      <c r="AA33">
        <v>521312</v>
      </c>
      <c r="AB33" t="s">
        <v>86</v>
      </c>
    </row>
    <row r="34" spans="2:28" x14ac:dyDescent="0.25">
      <c r="B34" t="s">
        <v>89</v>
      </c>
      <c r="C34">
        <v>27</v>
      </c>
      <c r="D34" s="6">
        <v>44775.648020833331</v>
      </c>
      <c r="E34" s="6">
        <v>44775.564687500002</v>
      </c>
      <c r="F34" t="s">
        <v>73</v>
      </c>
      <c r="I34" s="6">
        <v>44775.648020833331</v>
      </c>
      <c r="K34">
        <v>612</v>
      </c>
      <c r="P34">
        <v>33</v>
      </c>
      <c r="Q34" t="s">
        <v>30</v>
      </c>
      <c r="R34" t="s">
        <v>6</v>
      </c>
      <c r="T34" t="s">
        <v>76</v>
      </c>
      <c r="U34" t="s">
        <v>75</v>
      </c>
      <c r="V34" t="s">
        <v>75</v>
      </c>
      <c r="W34" t="s">
        <v>75</v>
      </c>
      <c r="X34" t="s">
        <v>75</v>
      </c>
      <c r="Y34" t="s">
        <v>73</v>
      </c>
      <c r="Z34" t="s">
        <v>73</v>
      </c>
      <c r="AA34">
        <v>523702</v>
      </c>
      <c r="AB34" t="s">
        <v>86</v>
      </c>
    </row>
    <row r="35" spans="2:28" x14ac:dyDescent="0.25">
      <c r="B35" t="s">
        <v>89</v>
      </c>
      <c r="C35">
        <v>33</v>
      </c>
      <c r="D35" s="6">
        <v>44775.652789351851</v>
      </c>
      <c r="E35" s="6">
        <v>44775.569456018522</v>
      </c>
      <c r="F35" t="s">
        <v>73</v>
      </c>
      <c r="I35" s="6">
        <v>44775.652789351851</v>
      </c>
      <c r="K35">
        <v>608</v>
      </c>
      <c r="P35">
        <v>35</v>
      </c>
      <c r="Q35" t="s">
        <v>20</v>
      </c>
      <c r="R35" t="s">
        <v>4</v>
      </c>
      <c r="T35" t="s">
        <v>76</v>
      </c>
      <c r="U35" t="s">
        <v>75</v>
      </c>
      <c r="V35" t="s">
        <v>75</v>
      </c>
      <c r="W35" t="s">
        <v>75</v>
      </c>
      <c r="X35" t="s">
        <v>75</v>
      </c>
      <c r="Y35" t="s">
        <v>73</v>
      </c>
      <c r="Z35" t="s">
        <v>73</v>
      </c>
      <c r="AA35">
        <v>536798</v>
      </c>
      <c r="AB35" t="s">
        <v>81</v>
      </c>
    </row>
    <row r="36" spans="2:28" x14ac:dyDescent="0.25">
      <c r="B36" t="s">
        <v>89</v>
      </c>
      <c r="C36">
        <v>32</v>
      </c>
      <c r="D36" s="6">
        <v>44775.652789351851</v>
      </c>
      <c r="E36" s="6">
        <v>44775.569456018522</v>
      </c>
      <c r="F36" t="s">
        <v>73</v>
      </c>
      <c r="G36" s="6"/>
      <c r="I36" s="6">
        <v>44775.652789351851</v>
      </c>
      <c r="K36">
        <v>608</v>
      </c>
      <c r="P36">
        <v>550</v>
      </c>
      <c r="Q36" t="s">
        <v>20</v>
      </c>
      <c r="R36" t="s">
        <v>4</v>
      </c>
      <c r="T36" t="s">
        <v>76</v>
      </c>
      <c r="U36" t="s">
        <v>75</v>
      </c>
      <c r="V36" t="s">
        <v>75</v>
      </c>
      <c r="W36" t="s">
        <v>75</v>
      </c>
      <c r="X36" t="s">
        <v>75</v>
      </c>
      <c r="Y36" t="s">
        <v>73</v>
      </c>
      <c r="Z36" t="s">
        <v>73</v>
      </c>
      <c r="AA36">
        <v>536797</v>
      </c>
      <c r="AB36" t="s">
        <v>81</v>
      </c>
    </row>
    <row r="37" spans="2:28" x14ac:dyDescent="0.25">
      <c r="B37" t="s">
        <v>89</v>
      </c>
      <c r="C37">
        <v>30</v>
      </c>
      <c r="D37" s="6">
        <v>44775.652789351851</v>
      </c>
      <c r="E37" s="6">
        <v>44775.569456018522</v>
      </c>
      <c r="F37" t="s">
        <v>73</v>
      </c>
      <c r="I37" s="6">
        <v>44775.652789351851</v>
      </c>
      <c r="K37">
        <v>608</v>
      </c>
      <c r="P37">
        <v>450</v>
      </c>
      <c r="Q37" t="s">
        <v>30</v>
      </c>
      <c r="R37" t="s">
        <v>4</v>
      </c>
      <c r="T37" t="s">
        <v>76</v>
      </c>
      <c r="U37" t="s">
        <v>75</v>
      </c>
      <c r="V37" t="s">
        <v>75</v>
      </c>
      <c r="W37" t="s">
        <v>75</v>
      </c>
      <c r="X37" t="s">
        <v>75</v>
      </c>
      <c r="Y37" t="s">
        <v>73</v>
      </c>
      <c r="Z37" t="s">
        <v>73</v>
      </c>
      <c r="AA37">
        <v>536795</v>
      </c>
      <c r="AB37" t="s">
        <v>81</v>
      </c>
    </row>
    <row r="38" spans="2:28" x14ac:dyDescent="0.25">
      <c r="B38" t="s">
        <v>89</v>
      </c>
      <c r="C38">
        <v>35</v>
      </c>
      <c r="D38" s="6">
        <v>44775.662592592591</v>
      </c>
      <c r="E38" s="6">
        <v>44775.579259259262</v>
      </c>
      <c r="F38" t="s">
        <v>73</v>
      </c>
      <c r="I38" s="6">
        <v>44775.662592592591</v>
      </c>
      <c r="K38">
        <v>612</v>
      </c>
      <c r="P38">
        <v>2000</v>
      </c>
      <c r="Q38" t="s">
        <v>30</v>
      </c>
      <c r="R38" t="s">
        <v>6</v>
      </c>
      <c r="T38" t="s">
        <v>76</v>
      </c>
      <c r="U38" t="s">
        <v>75</v>
      </c>
      <c r="V38" t="s">
        <v>75</v>
      </c>
      <c r="W38" t="s">
        <v>75</v>
      </c>
      <c r="X38" t="s">
        <v>75</v>
      </c>
      <c r="Y38" t="s">
        <v>73</v>
      </c>
      <c r="Z38" t="s">
        <v>73</v>
      </c>
      <c r="AA38">
        <v>561461</v>
      </c>
      <c r="AB38" t="s">
        <v>86</v>
      </c>
    </row>
    <row r="39" spans="2:28" x14ac:dyDescent="0.25">
      <c r="B39" t="s">
        <v>89</v>
      </c>
      <c r="C39">
        <v>13</v>
      </c>
      <c r="D39" s="6">
        <v>44778.618148148147</v>
      </c>
      <c r="E39" s="6">
        <v>44778.534814814811</v>
      </c>
      <c r="F39" t="s">
        <v>73</v>
      </c>
      <c r="I39" s="6">
        <v>44778.618148148147</v>
      </c>
      <c r="K39">
        <v>594</v>
      </c>
      <c r="P39">
        <v>1350</v>
      </c>
      <c r="Q39" t="s">
        <v>20</v>
      </c>
      <c r="R39" t="s">
        <v>29</v>
      </c>
      <c r="T39" t="s">
        <v>76</v>
      </c>
      <c r="U39" t="s">
        <v>75</v>
      </c>
      <c r="V39" t="s">
        <v>75</v>
      </c>
      <c r="W39" t="s">
        <v>75</v>
      </c>
      <c r="X39" t="s">
        <v>75</v>
      </c>
      <c r="Y39" t="s">
        <v>73</v>
      </c>
      <c r="Z39" t="s">
        <v>73</v>
      </c>
      <c r="AA39">
        <v>485624</v>
      </c>
      <c r="AB39" t="s">
        <v>81</v>
      </c>
    </row>
    <row r="40" spans="2:28" x14ac:dyDescent="0.25">
      <c r="B40" t="s">
        <v>89</v>
      </c>
      <c r="C40">
        <v>36</v>
      </c>
      <c r="D40" s="6">
        <v>44775.666956018518</v>
      </c>
      <c r="E40" s="6">
        <v>44775.583622685182</v>
      </c>
      <c r="F40" t="s">
        <v>73</v>
      </c>
      <c r="I40" s="6">
        <v>44775.666956018518</v>
      </c>
      <c r="K40">
        <v>608</v>
      </c>
      <c r="P40">
        <v>6335</v>
      </c>
      <c r="Q40" t="s">
        <v>6</v>
      </c>
      <c r="R40" t="s">
        <v>6</v>
      </c>
      <c r="T40" t="s">
        <v>76</v>
      </c>
      <c r="U40" t="s">
        <v>75</v>
      </c>
      <c r="V40" t="s">
        <v>75</v>
      </c>
      <c r="W40" t="s">
        <v>75</v>
      </c>
      <c r="X40" t="s">
        <v>75</v>
      </c>
      <c r="Y40" t="s">
        <v>73</v>
      </c>
      <c r="Z40" t="s">
        <v>73</v>
      </c>
      <c r="AA40">
        <v>572437</v>
      </c>
      <c r="AB40" t="s">
        <v>81</v>
      </c>
    </row>
    <row r="41" spans="2:28" x14ac:dyDescent="0.25">
      <c r="B41" t="s">
        <v>89</v>
      </c>
      <c r="C41">
        <v>14</v>
      </c>
      <c r="D41" s="6">
        <v>44778.619629629633</v>
      </c>
      <c r="E41" s="6">
        <v>44778.536296296297</v>
      </c>
      <c r="F41" t="s">
        <v>73</v>
      </c>
      <c r="I41" s="6">
        <v>44778.619629629633</v>
      </c>
      <c r="K41">
        <v>598</v>
      </c>
      <c r="P41">
        <v>600</v>
      </c>
      <c r="Q41" t="s">
        <v>20</v>
      </c>
      <c r="R41" t="s">
        <v>20</v>
      </c>
      <c r="T41" t="s">
        <v>76</v>
      </c>
      <c r="U41" t="s">
        <v>75</v>
      </c>
      <c r="V41" t="s">
        <v>75</v>
      </c>
      <c r="W41" t="s">
        <v>75</v>
      </c>
      <c r="X41" t="s">
        <v>75</v>
      </c>
      <c r="Y41" t="s">
        <v>73</v>
      </c>
      <c r="Z41" t="s">
        <v>73</v>
      </c>
      <c r="AA41">
        <v>489807</v>
      </c>
      <c r="AB41" t="s">
        <v>86</v>
      </c>
    </row>
    <row r="42" spans="2:28" x14ac:dyDescent="0.25">
      <c r="B42" t="s">
        <v>89</v>
      </c>
      <c r="C42">
        <v>39</v>
      </c>
      <c r="D42" s="6">
        <v>44775.668668981481</v>
      </c>
      <c r="E42" s="6">
        <v>44775.585335648146</v>
      </c>
      <c r="F42" t="s">
        <v>73</v>
      </c>
      <c r="G42" s="6">
        <v>44775.668402777781</v>
      </c>
      <c r="I42" s="6">
        <v>44775.668668981481</v>
      </c>
      <c r="K42">
        <v>608</v>
      </c>
      <c r="P42">
        <v>12000</v>
      </c>
      <c r="Q42" t="s">
        <v>30</v>
      </c>
      <c r="R42" t="s">
        <v>30</v>
      </c>
      <c r="S42">
        <v>397</v>
      </c>
      <c r="T42" t="s">
        <v>74</v>
      </c>
      <c r="U42" t="s">
        <v>75</v>
      </c>
      <c r="V42" t="s">
        <v>75</v>
      </c>
      <c r="W42" t="s">
        <v>75</v>
      </c>
      <c r="X42" t="s">
        <v>75</v>
      </c>
      <c r="Y42" t="s">
        <v>73</v>
      </c>
      <c r="Z42" t="s">
        <v>73</v>
      </c>
      <c r="AA42" t="s">
        <v>125</v>
      </c>
    </row>
    <row r="43" spans="2:28" x14ac:dyDescent="0.25">
      <c r="B43" t="s">
        <v>89</v>
      </c>
      <c r="C43">
        <v>37</v>
      </c>
      <c r="D43" s="6">
        <v>44775.666956018518</v>
      </c>
      <c r="E43" s="6">
        <v>44775.583622685182</v>
      </c>
      <c r="F43" t="s">
        <v>73</v>
      </c>
      <c r="G43" s="6"/>
      <c r="I43" s="6">
        <v>44775.666956018518</v>
      </c>
      <c r="K43">
        <v>608</v>
      </c>
      <c r="P43">
        <v>5000</v>
      </c>
      <c r="Q43" t="s">
        <v>6</v>
      </c>
      <c r="R43" t="s">
        <v>6</v>
      </c>
      <c r="T43" t="s">
        <v>76</v>
      </c>
      <c r="U43" t="s">
        <v>75</v>
      </c>
      <c r="V43" t="s">
        <v>75</v>
      </c>
      <c r="W43" t="s">
        <v>75</v>
      </c>
      <c r="X43" t="s">
        <v>75</v>
      </c>
      <c r="Y43" t="s">
        <v>73</v>
      </c>
      <c r="Z43" t="s">
        <v>73</v>
      </c>
      <c r="AA43">
        <v>572438</v>
      </c>
      <c r="AB43" t="s">
        <v>81</v>
      </c>
    </row>
    <row r="44" spans="2:28" x14ac:dyDescent="0.25">
      <c r="B44" t="s">
        <v>89</v>
      </c>
      <c r="C44">
        <v>45</v>
      </c>
      <c r="D44" s="6">
        <v>44775.680185185185</v>
      </c>
      <c r="E44" s="6">
        <v>44775.596851851849</v>
      </c>
      <c r="F44" t="s">
        <v>73</v>
      </c>
      <c r="G44" s="6">
        <v>44775.679872685185</v>
      </c>
      <c r="I44" s="6">
        <v>44775.680185185185</v>
      </c>
      <c r="K44">
        <v>606</v>
      </c>
      <c r="P44">
        <v>38000</v>
      </c>
      <c r="Q44" t="s">
        <v>30</v>
      </c>
      <c r="R44" t="s">
        <v>30</v>
      </c>
      <c r="S44">
        <v>397</v>
      </c>
      <c r="T44" t="s">
        <v>74</v>
      </c>
      <c r="U44" t="s">
        <v>75</v>
      </c>
      <c r="V44" t="s">
        <v>75</v>
      </c>
      <c r="W44" t="s">
        <v>75</v>
      </c>
      <c r="X44" t="s">
        <v>75</v>
      </c>
      <c r="Y44" t="s">
        <v>73</v>
      </c>
      <c r="Z44" t="s">
        <v>73</v>
      </c>
      <c r="AA44" t="s">
        <v>126</v>
      </c>
    </row>
    <row r="45" spans="2:28" x14ac:dyDescent="0.25">
      <c r="B45" t="s">
        <v>89</v>
      </c>
      <c r="C45">
        <v>42</v>
      </c>
      <c r="D45" s="6">
        <v>44775.678124999999</v>
      </c>
      <c r="E45" s="6">
        <v>44775.59479166667</v>
      </c>
      <c r="F45" t="s">
        <v>73</v>
      </c>
      <c r="I45" s="6">
        <v>44775.678124999999</v>
      </c>
      <c r="K45">
        <v>606</v>
      </c>
      <c r="P45">
        <v>3000</v>
      </c>
      <c r="Q45" t="s">
        <v>6</v>
      </c>
      <c r="R45" t="s">
        <v>6</v>
      </c>
      <c r="T45" t="s">
        <v>76</v>
      </c>
      <c r="U45" t="s">
        <v>75</v>
      </c>
      <c r="V45" t="s">
        <v>75</v>
      </c>
      <c r="W45" t="s">
        <v>75</v>
      </c>
      <c r="X45" t="s">
        <v>75</v>
      </c>
      <c r="Y45" t="s">
        <v>73</v>
      </c>
      <c r="Z45" t="s">
        <v>73</v>
      </c>
      <c r="AA45">
        <v>599543</v>
      </c>
      <c r="AB45" t="s">
        <v>81</v>
      </c>
    </row>
    <row r="46" spans="2:28" x14ac:dyDescent="0.25">
      <c r="B46" t="s">
        <v>89</v>
      </c>
      <c r="C46">
        <v>51</v>
      </c>
      <c r="D46" s="6">
        <v>44792.647499999999</v>
      </c>
      <c r="E46" s="6">
        <v>44792.564166666663</v>
      </c>
      <c r="F46" t="s">
        <v>73</v>
      </c>
      <c r="G46" s="6">
        <v>44792.647187499999</v>
      </c>
      <c r="I46" s="6">
        <v>44792.647499999999</v>
      </c>
      <c r="J46" s="6"/>
      <c r="K46">
        <v>568</v>
      </c>
      <c r="P46">
        <v>23000</v>
      </c>
      <c r="Q46" t="s">
        <v>30</v>
      </c>
      <c r="R46" t="s">
        <v>30</v>
      </c>
      <c r="S46">
        <v>397</v>
      </c>
      <c r="T46" t="s">
        <v>74</v>
      </c>
      <c r="U46" t="s">
        <v>75</v>
      </c>
      <c r="V46" t="s">
        <v>75</v>
      </c>
      <c r="W46" t="s">
        <v>75</v>
      </c>
      <c r="X46" t="s">
        <v>75</v>
      </c>
      <c r="Y46" t="s">
        <v>73</v>
      </c>
      <c r="Z46" t="s">
        <v>73</v>
      </c>
      <c r="AA46" t="s">
        <v>127</v>
      </c>
    </row>
    <row r="47" spans="2:28" x14ac:dyDescent="0.25">
      <c r="B47" t="s">
        <v>89</v>
      </c>
      <c r="C47">
        <v>16</v>
      </c>
      <c r="D47" s="6">
        <v>44778.632951388892</v>
      </c>
      <c r="E47" s="6">
        <v>44778.549618055556</v>
      </c>
      <c r="F47" t="s">
        <v>73</v>
      </c>
      <c r="G47" s="6"/>
      <c r="I47" s="6">
        <v>44778.632951388892</v>
      </c>
      <c r="J47" s="6"/>
      <c r="K47">
        <v>598</v>
      </c>
      <c r="P47">
        <v>200</v>
      </c>
      <c r="Q47" t="s">
        <v>4</v>
      </c>
      <c r="R47" t="s">
        <v>20</v>
      </c>
      <c r="T47" t="s">
        <v>76</v>
      </c>
      <c r="U47" t="s">
        <v>75</v>
      </c>
      <c r="V47" t="s">
        <v>75</v>
      </c>
      <c r="W47" t="s">
        <v>75</v>
      </c>
      <c r="X47" t="s">
        <v>75</v>
      </c>
      <c r="Y47" t="s">
        <v>73</v>
      </c>
      <c r="Z47" t="s">
        <v>73</v>
      </c>
      <c r="AA47">
        <v>520819</v>
      </c>
      <c r="AB47" t="s">
        <v>86</v>
      </c>
    </row>
    <row r="48" spans="2:28" x14ac:dyDescent="0.25">
      <c r="B48" t="s">
        <v>89</v>
      </c>
      <c r="C48">
        <v>50</v>
      </c>
      <c r="D48" s="6">
        <v>44775.689918981479</v>
      </c>
      <c r="E48" s="6">
        <v>44775.606585648151</v>
      </c>
      <c r="F48" t="s">
        <v>73</v>
      </c>
      <c r="G48" s="6">
        <v>44775.689745370371</v>
      </c>
      <c r="I48" s="6">
        <v>44775.689918981479</v>
      </c>
      <c r="K48">
        <v>602</v>
      </c>
      <c r="P48">
        <v>10000</v>
      </c>
      <c r="Q48" t="s">
        <v>6</v>
      </c>
      <c r="R48" t="s">
        <v>6</v>
      </c>
      <c r="S48">
        <v>397</v>
      </c>
      <c r="T48" t="s">
        <v>74</v>
      </c>
      <c r="U48" t="s">
        <v>73</v>
      </c>
      <c r="V48" t="s">
        <v>73</v>
      </c>
      <c r="W48" t="s">
        <v>73</v>
      </c>
      <c r="X48" t="s">
        <v>75</v>
      </c>
      <c r="Y48" t="s">
        <v>73</v>
      </c>
      <c r="Z48" t="s">
        <v>73</v>
      </c>
      <c r="AA48" t="s">
        <v>128</v>
      </c>
    </row>
    <row r="49" spans="2:28" x14ac:dyDescent="0.25">
      <c r="B49" t="s">
        <v>89</v>
      </c>
      <c r="C49">
        <v>52</v>
      </c>
      <c r="D49" s="6">
        <v>44775.693009259259</v>
      </c>
      <c r="E49" s="6">
        <v>44775.609675925924</v>
      </c>
      <c r="F49" t="s">
        <v>73</v>
      </c>
      <c r="G49" s="6">
        <v>44775.692800925928</v>
      </c>
      <c r="I49" s="6">
        <v>44775.693009259259</v>
      </c>
      <c r="K49">
        <v>605</v>
      </c>
      <c r="P49">
        <v>15000</v>
      </c>
      <c r="Q49" t="s">
        <v>30</v>
      </c>
      <c r="R49" t="s">
        <v>30</v>
      </c>
      <c r="S49">
        <v>397</v>
      </c>
      <c r="T49" t="s">
        <v>74</v>
      </c>
      <c r="U49" t="s">
        <v>73</v>
      </c>
      <c r="V49" t="s">
        <v>73</v>
      </c>
      <c r="W49" t="s">
        <v>73</v>
      </c>
      <c r="X49" t="s">
        <v>75</v>
      </c>
      <c r="Y49" t="s">
        <v>73</v>
      </c>
      <c r="Z49" t="s">
        <v>73</v>
      </c>
      <c r="AA49" t="s">
        <v>129</v>
      </c>
    </row>
    <row r="50" spans="2:28" x14ac:dyDescent="0.25">
      <c r="B50" t="s">
        <v>89</v>
      </c>
      <c r="C50">
        <v>53</v>
      </c>
      <c r="D50" s="6">
        <v>44775.700312499997</v>
      </c>
      <c r="E50" s="6">
        <v>44775.616979166669</v>
      </c>
      <c r="F50" t="s">
        <v>73</v>
      </c>
      <c r="G50" s="6">
        <v>44775.699837962966</v>
      </c>
      <c r="I50" s="6">
        <v>44775.700312499997</v>
      </c>
      <c r="K50">
        <v>602</v>
      </c>
      <c r="P50">
        <v>10000</v>
      </c>
      <c r="Q50" t="s">
        <v>30</v>
      </c>
      <c r="R50" t="s">
        <v>30</v>
      </c>
      <c r="S50">
        <v>397</v>
      </c>
      <c r="T50" t="s">
        <v>74</v>
      </c>
      <c r="U50" t="s">
        <v>75</v>
      </c>
      <c r="V50" t="s">
        <v>75</v>
      </c>
      <c r="W50" t="s">
        <v>75</v>
      </c>
      <c r="X50" t="s">
        <v>75</v>
      </c>
      <c r="Y50" t="s">
        <v>73</v>
      </c>
      <c r="Z50" t="s">
        <v>73</v>
      </c>
      <c r="AA50" t="s">
        <v>130</v>
      </c>
    </row>
    <row r="51" spans="2:28" x14ac:dyDescent="0.25">
      <c r="B51" t="s">
        <v>89</v>
      </c>
      <c r="C51">
        <v>59</v>
      </c>
      <c r="D51" s="6">
        <v>44775.704363425924</v>
      </c>
      <c r="E51" s="6">
        <v>44775.621030092596</v>
      </c>
      <c r="F51" t="s">
        <v>73</v>
      </c>
      <c r="G51" s="6">
        <v>44775.704131944447</v>
      </c>
      <c r="I51" s="6">
        <v>44775.704363425924</v>
      </c>
      <c r="K51">
        <v>598</v>
      </c>
      <c r="P51">
        <v>125000</v>
      </c>
      <c r="Q51" t="s">
        <v>20</v>
      </c>
      <c r="R51" t="s">
        <v>20</v>
      </c>
      <c r="S51">
        <v>397</v>
      </c>
      <c r="T51" t="s">
        <v>74</v>
      </c>
      <c r="U51" t="s">
        <v>73</v>
      </c>
      <c r="V51" t="s">
        <v>73</v>
      </c>
      <c r="W51" t="s">
        <v>75</v>
      </c>
      <c r="X51" t="s">
        <v>75</v>
      </c>
      <c r="Y51" t="s">
        <v>73</v>
      </c>
      <c r="Z51" t="s">
        <v>73</v>
      </c>
      <c r="AA51" t="s">
        <v>131</v>
      </c>
    </row>
    <row r="52" spans="2:28" x14ac:dyDescent="0.25">
      <c r="B52" t="s">
        <v>89</v>
      </c>
      <c r="C52">
        <v>56</v>
      </c>
      <c r="D52" s="6">
        <v>44792.681168981479</v>
      </c>
      <c r="E52" s="6">
        <v>44792.59783564815</v>
      </c>
      <c r="F52" t="s">
        <v>73</v>
      </c>
      <c r="G52" s="6">
        <v>44792.681006944447</v>
      </c>
      <c r="I52" s="6">
        <v>44792.681168981479</v>
      </c>
      <c r="K52">
        <v>568</v>
      </c>
      <c r="P52">
        <v>5000</v>
      </c>
      <c r="Q52" t="s">
        <v>30</v>
      </c>
      <c r="R52" t="s">
        <v>30</v>
      </c>
      <c r="S52">
        <v>397</v>
      </c>
      <c r="T52" t="s">
        <v>74</v>
      </c>
      <c r="U52" t="s">
        <v>75</v>
      </c>
      <c r="V52" t="s">
        <v>75</v>
      </c>
      <c r="W52" t="s">
        <v>75</v>
      </c>
      <c r="X52" t="s">
        <v>75</v>
      </c>
      <c r="Y52" t="s">
        <v>73</v>
      </c>
      <c r="Z52" t="s">
        <v>73</v>
      </c>
      <c r="AA52" t="s">
        <v>132</v>
      </c>
    </row>
    <row r="53" spans="2:28" x14ac:dyDescent="0.25">
      <c r="B53" t="s">
        <v>89</v>
      </c>
      <c r="C53">
        <v>17</v>
      </c>
      <c r="D53" s="6">
        <v>44778.645509259259</v>
      </c>
      <c r="E53" s="6">
        <v>44778.562175925923</v>
      </c>
      <c r="F53" t="s">
        <v>73</v>
      </c>
      <c r="G53" s="6"/>
      <c r="I53" s="6">
        <v>44778.645509259259</v>
      </c>
      <c r="K53">
        <v>598</v>
      </c>
      <c r="P53">
        <v>251</v>
      </c>
      <c r="Q53" t="s">
        <v>30</v>
      </c>
      <c r="R53" t="s">
        <v>20</v>
      </c>
      <c r="T53" t="s">
        <v>76</v>
      </c>
      <c r="U53" t="s">
        <v>75</v>
      </c>
      <c r="V53" t="s">
        <v>75</v>
      </c>
      <c r="W53" t="s">
        <v>75</v>
      </c>
      <c r="X53" t="s">
        <v>75</v>
      </c>
      <c r="Y53" t="s">
        <v>73</v>
      </c>
      <c r="Z53" t="s">
        <v>73</v>
      </c>
      <c r="AA53">
        <v>545629</v>
      </c>
      <c r="AB53" t="s">
        <v>86</v>
      </c>
    </row>
    <row r="54" spans="2:28" x14ac:dyDescent="0.25">
      <c r="B54" t="s">
        <v>89</v>
      </c>
      <c r="C54">
        <v>62</v>
      </c>
      <c r="D54" s="6">
        <v>44775.711238425924</v>
      </c>
      <c r="E54" s="6">
        <v>44775.627905092595</v>
      </c>
      <c r="F54" t="s">
        <v>73</v>
      </c>
      <c r="G54" s="6">
        <v>44775.711053240739</v>
      </c>
      <c r="I54" s="6">
        <v>44775.711238425924</v>
      </c>
      <c r="K54">
        <v>602</v>
      </c>
      <c r="P54">
        <v>4000</v>
      </c>
      <c r="Q54" t="s">
        <v>30</v>
      </c>
      <c r="R54" t="s">
        <v>30</v>
      </c>
      <c r="S54">
        <v>397</v>
      </c>
      <c r="T54" t="s">
        <v>74</v>
      </c>
      <c r="U54" t="s">
        <v>75</v>
      </c>
      <c r="V54" t="s">
        <v>75</v>
      </c>
      <c r="W54" t="s">
        <v>75</v>
      </c>
      <c r="X54" t="s">
        <v>75</v>
      </c>
      <c r="Y54" t="s">
        <v>73</v>
      </c>
      <c r="Z54" t="s">
        <v>73</v>
      </c>
      <c r="AA54" t="s">
        <v>133</v>
      </c>
    </row>
    <row r="55" spans="2:28" x14ac:dyDescent="0.25">
      <c r="B55" t="s">
        <v>89</v>
      </c>
      <c r="C55">
        <v>63</v>
      </c>
      <c r="D55" s="6">
        <v>44775.711701388886</v>
      </c>
      <c r="E55" s="6">
        <v>44775.628368055557</v>
      </c>
      <c r="F55" t="s">
        <v>73</v>
      </c>
      <c r="G55" s="6">
        <v>44775.711481481485</v>
      </c>
      <c r="I55" s="6">
        <v>44775.711701388886</v>
      </c>
      <c r="K55">
        <v>602</v>
      </c>
      <c r="P55">
        <v>4000</v>
      </c>
      <c r="Q55" t="s">
        <v>30</v>
      </c>
      <c r="R55" t="s">
        <v>30</v>
      </c>
      <c r="S55">
        <v>397</v>
      </c>
      <c r="T55" t="s">
        <v>74</v>
      </c>
      <c r="U55" t="s">
        <v>75</v>
      </c>
      <c r="V55" t="s">
        <v>75</v>
      </c>
      <c r="W55" t="s">
        <v>75</v>
      </c>
      <c r="X55" t="s">
        <v>75</v>
      </c>
      <c r="Y55" t="s">
        <v>73</v>
      </c>
      <c r="Z55" t="s">
        <v>73</v>
      </c>
      <c r="AA55" t="s">
        <v>134</v>
      </c>
    </row>
    <row r="56" spans="2:28" x14ac:dyDescent="0.25">
      <c r="B56" t="s">
        <v>89</v>
      </c>
      <c r="C56">
        <v>65</v>
      </c>
      <c r="D56" s="6">
        <v>44775.719178240739</v>
      </c>
      <c r="E56" s="6">
        <v>44775.635844907411</v>
      </c>
      <c r="F56" t="s">
        <v>73</v>
      </c>
      <c r="G56" s="6">
        <v>44775.7190625</v>
      </c>
      <c r="I56" s="6">
        <v>44775.719178240739</v>
      </c>
      <c r="K56">
        <v>601</v>
      </c>
      <c r="P56">
        <v>3600</v>
      </c>
      <c r="Q56" t="s">
        <v>20</v>
      </c>
      <c r="R56" t="s">
        <v>20</v>
      </c>
      <c r="S56">
        <v>397</v>
      </c>
      <c r="T56" t="s">
        <v>74</v>
      </c>
      <c r="U56" t="s">
        <v>75</v>
      </c>
      <c r="V56" t="s">
        <v>75</v>
      </c>
      <c r="W56" t="s">
        <v>75</v>
      </c>
      <c r="X56" t="s">
        <v>75</v>
      </c>
      <c r="Y56" t="s">
        <v>73</v>
      </c>
      <c r="Z56" t="s">
        <v>73</v>
      </c>
      <c r="AA56" t="s">
        <v>135</v>
      </c>
    </row>
    <row r="57" spans="2:28" x14ac:dyDescent="0.25">
      <c r="B57" t="s">
        <v>89</v>
      </c>
      <c r="C57">
        <v>66</v>
      </c>
      <c r="D57" s="6">
        <v>44775.719259259262</v>
      </c>
      <c r="E57" s="6">
        <v>44775.635925925926</v>
      </c>
      <c r="F57" t="s">
        <v>73</v>
      </c>
      <c r="G57" s="6">
        <v>44775.719108796293</v>
      </c>
      <c r="I57" s="6">
        <v>44775.719259259262</v>
      </c>
      <c r="K57">
        <v>598</v>
      </c>
      <c r="P57">
        <v>18000</v>
      </c>
      <c r="Q57" t="s">
        <v>6</v>
      </c>
      <c r="R57" t="s">
        <v>6</v>
      </c>
      <c r="S57">
        <v>397</v>
      </c>
      <c r="T57" t="s">
        <v>74</v>
      </c>
      <c r="U57" t="s">
        <v>73</v>
      </c>
      <c r="V57" t="s">
        <v>73</v>
      </c>
      <c r="W57" t="s">
        <v>73</v>
      </c>
      <c r="X57" t="s">
        <v>75</v>
      </c>
      <c r="Y57" t="s">
        <v>73</v>
      </c>
      <c r="Z57" t="s">
        <v>73</v>
      </c>
      <c r="AA57" t="s">
        <v>136</v>
      </c>
    </row>
    <row r="58" spans="2:28" x14ac:dyDescent="0.25">
      <c r="B58" t="s">
        <v>89</v>
      </c>
      <c r="C58">
        <v>61</v>
      </c>
      <c r="D58" s="6">
        <v>44775.708298611113</v>
      </c>
      <c r="E58" s="6">
        <v>44775.624965277777</v>
      </c>
      <c r="F58" t="s">
        <v>73</v>
      </c>
      <c r="G58" s="6"/>
      <c r="I58" s="6">
        <v>44775.708298611113</v>
      </c>
      <c r="K58">
        <v>602</v>
      </c>
      <c r="P58">
        <v>333</v>
      </c>
      <c r="Q58" t="s">
        <v>30</v>
      </c>
      <c r="R58" t="s">
        <v>20</v>
      </c>
      <c r="T58" t="s">
        <v>76</v>
      </c>
      <c r="U58" t="s">
        <v>75</v>
      </c>
      <c r="V58" t="s">
        <v>75</v>
      </c>
      <c r="W58" t="s">
        <v>75</v>
      </c>
      <c r="X58" t="s">
        <v>75</v>
      </c>
      <c r="Y58" t="s">
        <v>73</v>
      </c>
      <c r="Z58" t="s">
        <v>73</v>
      </c>
      <c r="AA58">
        <v>673150</v>
      </c>
      <c r="AB58" t="s">
        <v>86</v>
      </c>
    </row>
    <row r="59" spans="2:28" x14ac:dyDescent="0.25">
      <c r="B59" t="s">
        <v>89</v>
      </c>
      <c r="C59">
        <v>64</v>
      </c>
      <c r="D59" s="6">
        <v>44775.718101851853</v>
      </c>
      <c r="E59" s="6">
        <v>44775.634768518517</v>
      </c>
      <c r="F59" t="s">
        <v>73</v>
      </c>
      <c r="G59" s="6"/>
      <c r="I59" s="6">
        <v>44775.718101851853</v>
      </c>
      <c r="K59">
        <v>602</v>
      </c>
      <c r="P59">
        <v>667</v>
      </c>
      <c r="Q59" t="s">
        <v>20</v>
      </c>
      <c r="R59" t="s">
        <v>20</v>
      </c>
      <c r="T59" t="s">
        <v>76</v>
      </c>
      <c r="U59" t="s">
        <v>75</v>
      </c>
      <c r="V59" t="s">
        <v>75</v>
      </c>
      <c r="W59" t="s">
        <v>75</v>
      </c>
      <c r="X59" t="s">
        <v>75</v>
      </c>
      <c r="Y59" t="s">
        <v>73</v>
      </c>
      <c r="Z59" t="s">
        <v>73</v>
      </c>
      <c r="AA59">
        <v>693786</v>
      </c>
      <c r="AB59" t="s">
        <v>86</v>
      </c>
    </row>
    <row r="60" spans="2:28" x14ac:dyDescent="0.25">
      <c r="B60" t="s">
        <v>89</v>
      </c>
      <c r="C60">
        <v>62</v>
      </c>
      <c r="D60" s="6">
        <v>44792.683842592596</v>
      </c>
      <c r="E60" s="6">
        <v>44792.60050925926</v>
      </c>
      <c r="F60" t="s">
        <v>73</v>
      </c>
      <c r="G60" s="6">
        <v>44792.683321759258</v>
      </c>
      <c r="I60" s="6">
        <v>44792.683842592596</v>
      </c>
      <c r="K60">
        <v>566</v>
      </c>
      <c r="P60">
        <v>30000</v>
      </c>
      <c r="Q60" t="s">
        <v>20</v>
      </c>
      <c r="R60" t="s">
        <v>4</v>
      </c>
      <c r="S60">
        <v>397</v>
      </c>
      <c r="T60" t="s">
        <v>74</v>
      </c>
      <c r="U60" t="s">
        <v>73</v>
      </c>
      <c r="V60" t="s">
        <v>73</v>
      </c>
      <c r="W60" t="s">
        <v>75</v>
      </c>
      <c r="X60" t="s">
        <v>75</v>
      </c>
      <c r="Y60" t="s">
        <v>73</v>
      </c>
      <c r="Z60" t="s">
        <v>73</v>
      </c>
      <c r="AA60" t="s">
        <v>137</v>
      </c>
    </row>
    <row r="61" spans="2:28" x14ac:dyDescent="0.25">
      <c r="B61" t="s">
        <v>89</v>
      </c>
      <c r="C61">
        <v>67</v>
      </c>
      <c r="D61" s="6">
        <v>44775.727175925924</v>
      </c>
      <c r="E61" s="6">
        <v>44775.643842592595</v>
      </c>
      <c r="F61" t="s">
        <v>73</v>
      </c>
      <c r="G61" s="6">
        <v>44775.725138888891</v>
      </c>
      <c r="I61" s="6">
        <v>44775.727175925924</v>
      </c>
      <c r="K61">
        <v>600</v>
      </c>
      <c r="P61">
        <v>15000</v>
      </c>
      <c r="Q61" t="s">
        <v>30</v>
      </c>
      <c r="R61" t="s">
        <v>20</v>
      </c>
      <c r="S61">
        <v>397</v>
      </c>
      <c r="T61" t="s">
        <v>74</v>
      </c>
      <c r="U61" t="s">
        <v>73</v>
      </c>
      <c r="V61" t="s">
        <v>73</v>
      </c>
      <c r="W61" t="s">
        <v>73</v>
      </c>
      <c r="X61" t="s">
        <v>75</v>
      </c>
      <c r="Y61" t="s">
        <v>73</v>
      </c>
      <c r="Z61" t="s">
        <v>73</v>
      </c>
      <c r="AA61" t="s">
        <v>138</v>
      </c>
    </row>
    <row r="62" spans="2:28" x14ac:dyDescent="0.25">
      <c r="B62" t="s">
        <v>89</v>
      </c>
      <c r="C62">
        <v>17</v>
      </c>
      <c r="D62" s="6">
        <v>44775.541620370372</v>
      </c>
      <c r="E62" s="6">
        <v>44775.458287037036</v>
      </c>
      <c r="F62" t="s">
        <v>73</v>
      </c>
      <c r="G62" s="6"/>
      <c r="I62" s="6">
        <v>44775.541620370372</v>
      </c>
      <c r="K62">
        <v>610</v>
      </c>
      <c r="P62">
        <v>5000</v>
      </c>
      <c r="Q62" t="s">
        <v>30</v>
      </c>
      <c r="R62" t="s">
        <v>20</v>
      </c>
      <c r="T62" t="s">
        <v>76</v>
      </c>
      <c r="U62" t="s">
        <v>75</v>
      </c>
      <c r="V62" t="s">
        <v>75</v>
      </c>
      <c r="W62" t="s">
        <v>75</v>
      </c>
      <c r="X62" t="s">
        <v>75</v>
      </c>
      <c r="Y62" t="s">
        <v>73</v>
      </c>
      <c r="Z62" t="s">
        <v>73</v>
      </c>
      <c r="AA62">
        <v>360814</v>
      </c>
      <c r="AB62" t="s">
        <v>86</v>
      </c>
    </row>
    <row r="63" spans="2:28" x14ac:dyDescent="0.25">
      <c r="B63" t="s">
        <v>89</v>
      </c>
      <c r="C63">
        <v>68</v>
      </c>
      <c r="D63" s="6">
        <v>44775.729050925926</v>
      </c>
      <c r="E63" s="6">
        <v>44775.64571759259</v>
      </c>
      <c r="F63" t="s">
        <v>73</v>
      </c>
      <c r="G63" s="6"/>
      <c r="I63" s="6">
        <v>44775.729050925926</v>
      </c>
      <c r="K63">
        <v>600</v>
      </c>
      <c r="P63">
        <v>3157</v>
      </c>
      <c r="Q63" t="s">
        <v>30</v>
      </c>
      <c r="R63" t="s">
        <v>6</v>
      </c>
      <c r="T63" t="s">
        <v>76</v>
      </c>
      <c r="U63" t="s">
        <v>75</v>
      </c>
      <c r="V63" t="s">
        <v>75</v>
      </c>
      <c r="W63" t="s">
        <v>75</v>
      </c>
      <c r="X63" t="s">
        <v>75</v>
      </c>
      <c r="Y63" t="s">
        <v>73</v>
      </c>
      <c r="Z63" t="s">
        <v>73</v>
      </c>
      <c r="AA63">
        <v>733876</v>
      </c>
    </row>
    <row r="64" spans="2:28" x14ac:dyDescent="0.25">
      <c r="B64" t="s">
        <v>89</v>
      </c>
      <c r="C64">
        <v>9</v>
      </c>
      <c r="D64" s="6">
        <v>44775.514097222222</v>
      </c>
      <c r="E64" s="6">
        <v>44775.430763888886</v>
      </c>
      <c r="F64" t="s">
        <v>73</v>
      </c>
      <c r="G64" s="6">
        <v>44775.51394675926</v>
      </c>
      <c r="I64" s="6">
        <v>44775.514097222222</v>
      </c>
      <c r="K64">
        <v>608</v>
      </c>
      <c r="P64">
        <v>30000</v>
      </c>
      <c r="Q64" t="s">
        <v>27</v>
      </c>
      <c r="R64" t="s">
        <v>27</v>
      </c>
      <c r="S64">
        <v>397</v>
      </c>
      <c r="T64" t="s">
        <v>74</v>
      </c>
      <c r="U64" t="s">
        <v>75</v>
      </c>
      <c r="V64" t="s">
        <v>75</v>
      </c>
      <c r="W64" t="s">
        <v>75</v>
      </c>
      <c r="X64" t="s">
        <v>75</v>
      </c>
      <c r="Y64" t="s">
        <v>73</v>
      </c>
      <c r="Z64" t="s">
        <v>73</v>
      </c>
      <c r="AA64" t="s">
        <v>139</v>
      </c>
    </row>
    <row r="65" spans="2:28" x14ac:dyDescent="0.25">
      <c r="B65" t="s">
        <v>89</v>
      </c>
      <c r="C65">
        <v>12</v>
      </c>
      <c r="D65" s="6">
        <v>44775.517106481479</v>
      </c>
      <c r="E65" s="6">
        <v>44775.43377314815</v>
      </c>
      <c r="F65" t="s">
        <v>73</v>
      </c>
      <c r="G65" s="6">
        <v>44775.516597222224</v>
      </c>
      <c r="I65" s="6">
        <v>44775.517106481479</v>
      </c>
      <c r="K65">
        <v>608</v>
      </c>
      <c r="P65">
        <v>4000</v>
      </c>
      <c r="Q65" t="s">
        <v>6</v>
      </c>
      <c r="R65" t="s">
        <v>6</v>
      </c>
      <c r="S65">
        <v>397</v>
      </c>
      <c r="T65" t="s">
        <v>74</v>
      </c>
      <c r="U65" t="s">
        <v>73</v>
      </c>
      <c r="V65" t="s">
        <v>73</v>
      </c>
      <c r="W65" t="s">
        <v>75</v>
      </c>
      <c r="X65" t="s">
        <v>75</v>
      </c>
      <c r="Y65" t="s">
        <v>73</v>
      </c>
      <c r="Z65" t="s">
        <v>73</v>
      </c>
      <c r="AA65" t="s">
        <v>140</v>
      </c>
    </row>
    <row r="66" spans="2:28" x14ac:dyDescent="0.25">
      <c r="B66" t="s">
        <v>89</v>
      </c>
      <c r="C66">
        <v>14</v>
      </c>
      <c r="D66" s="6">
        <v>44775.523310185185</v>
      </c>
      <c r="E66" s="6">
        <v>44775.439976851849</v>
      </c>
      <c r="F66" t="s">
        <v>73</v>
      </c>
      <c r="G66" s="6">
        <v>44775.520300925928</v>
      </c>
      <c r="I66" s="6">
        <v>44775.523310185185</v>
      </c>
      <c r="K66">
        <v>608</v>
      </c>
      <c r="P66">
        <v>10000</v>
      </c>
      <c r="Q66" t="s">
        <v>6</v>
      </c>
      <c r="R66" t="s">
        <v>6</v>
      </c>
      <c r="S66">
        <v>397</v>
      </c>
      <c r="T66" t="s">
        <v>74</v>
      </c>
      <c r="U66" t="s">
        <v>75</v>
      </c>
      <c r="V66" t="s">
        <v>75</v>
      </c>
      <c r="W66" t="s">
        <v>75</v>
      </c>
      <c r="X66" t="s">
        <v>75</v>
      </c>
      <c r="Y66" t="s">
        <v>73</v>
      </c>
      <c r="Z66" t="s">
        <v>73</v>
      </c>
      <c r="AA66" t="s">
        <v>141</v>
      </c>
    </row>
    <row r="67" spans="2:28" x14ac:dyDescent="0.25">
      <c r="B67" t="s">
        <v>89</v>
      </c>
      <c r="C67">
        <v>38</v>
      </c>
      <c r="D67" s="6">
        <v>44775.667071759257</v>
      </c>
      <c r="E67" s="6">
        <v>44775.583738425928</v>
      </c>
      <c r="F67" t="s">
        <v>73</v>
      </c>
      <c r="G67" s="6">
        <v>44775.666863425926</v>
      </c>
      <c r="I67" s="6">
        <v>44775.667071759257</v>
      </c>
      <c r="K67">
        <v>606</v>
      </c>
      <c r="P67">
        <v>25000</v>
      </c>
      <c r="Q67" t="s">
        <v>6</v>
      </c>
      <c r="R67" t="s">
        <v>6</v>
      </c>
      <c r="S67">
        <v>397</v>
      </c>
      <c r="T67" t="s">
        <v>74</v>
      </c>
      <c r="U67" t="s">
        <v>73</v>
      </c>
      <c r="V67" t="s">
        <v>73</v>
      </c>
      <c r="W67" t="s">
        <v>75</v>
      </c>
      <c r="X67" t="s">
        <v>75</v>
      </c>
      <c r="Y67" t="s">
        <v>73</v>
      </c>
      <c r="Z67" t="s">
        <v>73</v>
      </c>
      <c r="AA67" t="s">
        <v>142</v>
      </c>
    </row>
    <row r="68" spans="2:28" x14ac:dyDescent="0.25">
      <c r="B68" t="s">
        <v>89</v>
      </c>
      <c r="C68">
        <v>41</v>
      </c>
      <c r="D68" s="6">
        <v>44775.677951388891</v>
      </c>
      <c r="E68" s="6">
        <v>44775.594618055555</v>
      </c>
      <c r="F68" t="s">
        <v>73</v>
      </c>
      <c r="G68" s="6">
        <v>44775.676319444443</v>
      </c>
      <c r="I68" s="6">
        <v>44775.677951388891</v>
      </c>
      <c r="K68">
        <v>602</v>
      </c>
      <c r="P68">
        <v>250000</v>
      </c>
      <c r="Q68" t="s">
        <v>27</v>
      </c>
      <c r="R68" t="s">
        <v>27</v>
      </c>
      <c r="S68">
        <v>397</v>
      </c>
      <c r="T68" t="s">
        <v>74</v>
      </c>
      <c r="U68" t="s">
        <v>73</v>
      </c>
      <c r="V68" t="s">
        <v>73</v>
      </c>
      <c r="W68" t="s">
        <v>73</v>
      </c>
      <c r="X68" t="s">
        <v>75</v>
      </c>
      <c r="Y68" t="s">
        <v>73</v>
      </c>
      <c r="Z68" t="s">
        <v>73</v>
      </c>
      <c r="AA68" t="s">
        <v>143</v>
      </c>
    </row>
    <row r="69" spans="2:28" x14ac:dyDescent="0.25">
      <c r="B69" t="s">
        <v>89</v>
      </c>
      <c r="C69">
        <v>48</v>
      </c>
      <c r="D69" s="6">
        <v>44775.685578703706</v>
      </c>
      <c r="E69" s="6">
        <v>44775.60224537037</v>
      </c>
      <c r="F69" t="s">
        <v>73</v>
      </c>
      <c r="G69" s="6">
        <v>44775.685347222221</v>
      </c>
      <c r="I69" s="6">
        <v>44775.685578703706</v>
      </c>
      <c r="K69">
        <v>602</v>
      </c>
      <c r="P69">
        <v>25000</v>
      </c>
      <c r="Q69" t="s">
        <v>6</v>
      </c>
      <c r="R69" t="s">
        <v>6</v>
      </c>
      <c r="S69">
        <v>397</v>
      </c>
      <c r="T69" t="s">
        <v>74</v>
      </c>
      <c r="U69" t="s">
        <v>73</v>
      </c>
      <c r="V69" t="s">
        <v>73</v>
      </c>
      <c r="W69" t="s">
        <v>73</v>
      </c>
      <c r="X69" t="s">
        <v>75</v>
      </c>
      <c r="Y69" t="s">
        <v>73</v>
      </c>
      <c r="Z69" t="s">
        <v>73</v>
      </c>
      <c r="AA69" t="s">
        <v>144</v>
      </c>
    </row>
    <row r="70" spans="2:28" x14ac:dyDescent="0.25">
      <c r="B70" t="s">
        <v>89</v>
      </c>
      <c r="C70">
        <v>60</v>
      </c>
      <c r="D70" s="6">
        <v>44775.70548611111</v>
      </c>
      <c r="E70" s="6">
        <v>44775.622152777774</v>
      </c>
      <c r="F70" t="s">
        <v>73</v>
      </c>
      <c r="G70" s="6">
        <v>44775.705324074072</v>
      </c>
      <c r="I70" s="6">
        <v>44775.70548611111</v>
      </c>
      <c r="K70">
        <v>602</v>
      </c>
      <c r="P70">
        <v>27000</v>
      </c>
      <c r="Q70" t="s">
        <v>30</v>
      </c>
      <c r="R70" t="s">
        <v>30</v>
      </c>
      <c r="S70">
        <v>397</v>
      </c>
      <c r="T70" t="s">
        <v>74</v>
      </c>
      <c r="U70" t="s">
        <v>75</v>
      </c>
      <c r="V70" t="s">
        <v>75</v>
      </c>
      <c r="W70" t="s">
        <v>75</v>
      </c>
      <c r="X70" t="s">
        <v>75</v>
      </c>
      <c r="Y70" t="s">
        <v>73</v>
      </c>
      <c r="Z70" t="s">
        <v>73</v>
      </c>
      <c r="AA70" t="s">
        <v>145</v>
      </c>
    </row>
    <row r="71" spans="2:28" x14ac:dyDescent="0.25">
      <c r="B71" t="s">
        <v>89</v>
      </c>
      <c r="C71">
        <v>19</v>
      </c>
      <c r="D71" s="6">
        <v>44775.563807870371</v>
      </c>
      <c r="E71" s="6">
        <v>44775.480474537035</v>
      </c>
      <c r="F71" t="s">
        <v>73</v>
      </c>
      <c r="G71" s="6"/>
      <c r="I71" s="6">
        <v>44775.563807870371</v>
      </c>
      <c r="K71">
        <v>610</v>
      </c>
      <c r="P71">
        <v>5000</v>
      </c>
      <c r="Q71" t="s">
        <v>6</v>
      </c>
      <c r="R71" t="s">
        <v>20</v>
      </c>
      <c r="T71" t="s">
        <v>76</v>
      </c>
      <c r="U71" t="s">
        <v>75</v>
      </c>
      <c r="V71" t="s">
        <v>75</v>
      </c>
      <c r="W71" t="s">
        <v>75</v>
      </c>
      <c r="X71" t="s">
        <v>75</v>
      </c>
      <c r="Y71" t="s">
        <v>73</v>
      </c>
      <c r="Z71" t="s">
        <v>73</v>
      </c>
      <c r="AA71">
        <v>393507</v>
      </c>
      <c r="AB71" t="s">
        <v>86</v>
      </c>
    </row>
    <row r="72" spans="2:28" x14ac:dyDescent="0.25">
      <c r="B72" t="s">
        <v>89</v>
      </c>
      <c r="C72">
        <v>25</v>
      </c>
      <c r="D72" s="6">
        <v>44775.641793981478</v>
      </c>
      <c r="E72" s="6">
        <v>44775.55846064815</v>
      </c>
      <c r="F72" t="s">
        <v>73</v>
      </c>
      <c r="I72" s="6">
        <v>44775.641793981478</v>
      </c>
      <c r="K72">
        <v>612</v>
      </c>
      <c r="P72">
        <v>6000</v>
      </c>
      <c r="Q72" t="s">
        <v>30</v>
      </c>
      <c r="R72" t="s">
        <v>6</v>
      </c>
      <c r="T72" t="s">
        <v>76</v>
      </c>
      <c r="U72" t="s">
        <v>75</v>
      </c>
      <c r="V72" t="s">
        <v>75</v>
      </c>
      <c r="W72" t="s">
        <v>75</v>
      </c>
      <c r="X72" t="s">
        <v>75</v>
      </c>
      <c r="Y72" t="s">
        <v>73</v>
      </c>
      <c r="Z72" t="s">
        <v>73</v>
      </c>
      <c r="AA72">
        <v>508458</v>
      </c>
      <c r="AB72" t="s">
        <v>86</v>
      </c>
    </row>
    <row r="73" spans="2:28" x14ac:dyDescent="0.25">
      <c r="B73" t="s">
        <v>89</v>
      </c>
      <c r="C73">
        <v>28</v>
      </c>
      <c r="D73" s="6">
        <v>44775.652789351851</v>
      </c>
      <c r="E73" s="6">
        <v>44775.569456018522</v>
      </c>
      <c r="F73" t="s">
        <v>73</v>
      </c>
      <c r="I73" s="6">
        <v>44775.652789351851</v>
      </c>
      <c r="K73">
        <v>610</v>
      </c>
      <c r="P73">
        <v>100</v>
      </c>
      <c r="Q73" t="s">
        <v>20</v>
      </c>
      <c r="R73" t="s">
        <v>4</v>
      </c>
      <c r="T73" t="s">
        <v>76</v>
      </c>
      <c r="U73" t="s">
        <v>75</v>
      </c>
      <c r="V73" t="s">
        <v>75</v>
      </c>
      <c r="W73" t="s">
        <v>75</v>
      </c>
      <c r="X73" t="s">
        <v>75</v>
      </c>
      <c r="Y73" t="s">
        <v>73</v>
      </c>
      <c r="Z73" t="s">
        <v>73</v>
      </c>
      <c r="AA73">
        <v>536793</v>
      </c>
      <c r="AB73" t="s">
        <v>81</v>
      </c>
    </row>
    <row r="74" spans="2:28" x14ac:dyDescent="0.25">
      <c r="B74" t="s">
        <v>89</v>
      </c>
      <c r="C74">
        <v>31</v>
      </c>
      <c r="D74" s="6">
        <v>44775.652789351851</v>
      </c>
      <c r="E74" s="6">
        <v>44775.569456018522</v>
      </c>
      <c r="F74" t="s">
        <v>73</v>
      </c>
      <c r="I74" s="6">
        <v>44775.652789351851</v>
      </c>
      <c r="K74">
        <v>608</v>
      </c>
      <c r="P74">
        <v>5000</v>
      </c>
      <c r="Q74" t="s">
        <v>6</v>
      </c>
      <c r="R74" t="s">
        <v>4</v>
      </c>
      <c r="T74" t="s">
        <v>76</v>
      </c>
      <c r="U74" t="s">
        <v>75</v>
      </c>
      <c r="V74" t="s">
        <v>75</v>
      </c>
      <c r="W74" t="s">
        <v>75</v>
      </c>
      <c r="X74" t="s">
        <v>75</v>
      </c>
      <c r="Y74" t="s">
        <v>73</v>
      </c>
      <c r="Z74" t="s">
        <v>73</v>
      </c>
      <c r="AA74">
        <v>536796</v>
      </c>
      <c r="AB74" t="s">
        <v>81</v>
      </c>
    </row>
    <row r="75" spans="2:28" x14ac:dyDescent="0.25">
      <c r="B75" t="s">
        <v>89</v>
      </c>
      <c r="C75">
        <v>34</v>
      </c>
      <c r="D75" s="6">
        <v>44775.652789351851</v>
      </c>
      <c r="E75" s="6">
        <v>44775.569456018522</v>
      </c>
      <c r="F75" t="s">
        <v>73</v>
      </c>
      <c r="I75" s="6">
        <v>44775.652789351851</v>
      </c>
      <c r="K75">
        <v>608</v>
      </c>
      <c r="P75">
        <v>3665</v>
      </c>
      <c r="Q75" t="s">
        <v>6</v>
      </c>
      <c r="R75" t="s">
        <v>4</v>
      </c>
      <c r="T75" t="s">
        <v>76</v>
      </c>
      <c r="U75" t="s">
        <v>75</v>
      </c>
      <c r="V75" t="s">
        <v>75</v>
      </c>
      <c r="W75" t="s">
        <v>75</v>
      </c>
      <c r="X75" t="s">
        <v>75</v>
      </c>
      <c r="Y75" t="s">
        <v>73</v>
      </c>
      <c r="Z75" t="s">
        <v>73</v>
      </c>
      <c r="AA75">
        <v>536799</v>
      </c>
      <c r="AB75" t="s">
        <v>81</v>
      </c>
    </row>
    <row r="76" spans="2:28" x14ac:dyDescent="0.25">
      <c r="B76" t="s">
        <v>89</v>
      </c>
      <c r="C76">
        <v>44</v>
      </c>
      <c r="D76" s="6">
        <v>44775.678124999999</v>
      </c>
      <c r="E76" s="6">
        <v>44775.59479166667</v>
      </c>
      <c r="F76" t="s">
        <v>73</v>
      </c>
      <c r="I76" s="6">
        <v>44775.678124999999</v>
      </c>
      <c r="K76">
        <v>606</v>
      </c>
      <c r="P76">
        <v>500</v>
      </c>
      <c r="Q76" t="s">
        <v>4</v>
      </c>
      <c r="R76" t="s">
        <v>6</v>
      </c>
      <c r="T76" t="s">
        <v>76</v>
      </c>
      <c r="U76" t="s">
        <v>75</v>
      </c>
      <c r="V76" t="s">
        <v>75</v>
      </c>
      <c r="W76" t="s">
        <v>75</v>
      </c>
      <c r="X76" t="s">
        <v>75</v>
      </c>
      <c r="Y76" t="s">
        <v>73</v>
      </c>
      <c r="Z76" t="s">
        <v>73</v>
      </c>
      <c r="AA76">
        <v>599545</v>
      </c>
      <c r="AB76" t="s">
        <v>81</v>
      </c>
    </row>
    <row r="77" spans="2:28" x14ac:dyDescent="0.25">
      <c r="B77" t="s">
        <v>89</v>
      </c>
      <c r="C77">
        <v>46</v>
      </c>
      <c r="D77" s="6">
        <v>44775.68310185185</v>
      </c>
      <c r="E77" s="6">
        <v>44775.599768518521</v>
      </c>
      <c r="F77" t="s">
        <v>73</v>
      </c>
      <c r="G77" s="6"/>
      <c r="I77" s="6">
        <v>44775.68310185185</v>
      </c>
      <c r="J77" s="6"/>
      <c r="K77">
        <v>608</v>
      </c>
      <c r="P77">
        <v>3300</v>
      </c>
      <c r="Q77" t="s">
        <v>20</v>
      </c>
      <c r="R77" t="s">
        <v>6</v>
      </c>
      <c r="T77" t="s">
        <v>76</v>
      </c>
      <c r="U77" t="s">
        <v>75</v>
      </c>
      <c r="V77" t="s">
        <v>75</v>
      </c>
      <c r="W77" t="s">
        <v>75</v>
      </c>
      <c r="X77" t="s">
        <v>75</v>
      </c>
      <c r="Y77" t="s">
        <v>73</v>
      </c>
      <c r="Z77" t="s">
        <v>73</v>
      </c>
      <c r="AA77">
        <v>610647</v>
      </c>
      <c r="AB77" t="s">
        <v>86</v>
      </c>
    </row>
    <row r="78" spans="2:28" x14ac:dyDescent="0.25">
      <c r="B78" t="s">
        <v>89</v>
      </c>
      <c r="C78">
        <v>51</v>
      </c>
      <c r="D78" s="6">
        <v>44775.690763888888</v>
      </c>
      <c r="E78" s="6">
        <v>44775.607430555552</v>
      </c>
      <c r="F78" t="s">
        <v>73</v>
      </c>
      <c r="I78" s="6">
        <v>44775.690763888888</v>
      </c>
      <c r="K78">
        <v>604</v>
      </c>
      <c r="P78">
        <v>500</v>
      </c>
      <c r="Q78" t="s">
        <v>4</v>
      </c>
      <c r="R78" t="s">
        <v>30</v>
      </c>
      <c r="T78" t="s">
        <v>76</v>
      </c>
      <c r="U78" t="s">
        <v>75</v>
      </c>
      <c r="V78" t="s">
        <v>75</v>
      </c>
      <c r="W78" t="s">
        <v>75</v>
      </c>
      <c r="X78" t="s">
        <v>75</v>
      </c>
      <c r="Y78" t="s">
        <v>73</v>
      </c>
      <c r="Z78" t="s">
        <v>73</v>
      </c>
      <c r="AA78">
        <v>627927</v>
      </c>
      <c r="AB78" t="s">
        <v>81</v>
      </c>
    </row>
    <row r="79" spans="2:28" x14ac:dyDescent="0.25">
      <c r="B79" t="s">
        <v>89</v>
      </c>
      <c r="C79">
        <v>54</v>
      </c>
      <c r="D79" s="6">
        <v>44775.701944444445</v>
      </c>
      <c r="E79" s="6">
        <v>44775.618611111109</v>
      </c>
      <c r="F79" t="s">
        <v>73</v>
      </c>
      <c r="I79" s="6">
        <v>44775.701944444445</v>
      </c>
      <c r="K79">
        <v>602</v>
      </c>
      <c r="P79">
        <v>3000</v>
      </c>
      <c r="Q79" t="s">
        <v>30</v>
      </c>
      <c r="R79" t="s">
        <v>20</v>
      </c>
      <c r="T79" t="s">
        <v>76</v>
      </c>
      <c r="U79" t="s">
        <v>75</v>
      </c>
      <c r="V79" t="s">
        <v>75</v>
      </c>
      <c r="W79" t="s">
        <v>75</v>
      </c>
      <c r="X79" t="s">
        <v>75</v>
      </c>
      <c r="Y79" t="s">
        <v>73</v>
      </c>
      <c r="Z79" t="s">
        <v>73</v>
      </c>
      <c r="AA79">
        <v>653476</v>
      </c>
      <c r="AB79" t="s">
        <v>86</v>
      </c>
    </row>
    <row r="80" spans="2:28" x14ac:dyDescent="0.25">
      <c r="B80" t="s">
        <v>89</v>
      </c>
      <c r="C80">
        <v>56</v>
      </c>
      <c r="D80" s="6">
        <v>44775.704328703701</v>
      </c>
      <c r="E80" s="6">
        <v>44775.620995370373</v>
      </c>
      <c r="F80" t="s">
        <v>73</v>
      </c>
      <c r="I80" s="6">
        <v>44775.704328703701</v>
      </c>
      <c r="K80">
        <v>600</v>
      </c>
      <c r="P80">
        <v>1000</v>
      </c>
      <c r="Q80" t="s">
        <v>4</v>
      </c>
      <c r="R80" t="s">
        <v>20</v>
      </c>
      <c r="T80" t="s">
        <v>76</v>
      </c>
      <c r="U80" t="s">
        <v>75</v>
      </c>
      <c r="V80" t="s">
        <v>75</v>
      </c>
      <c r="W80" t="s">
        <v>75</v>
      </c>
      <c r="X80" t="s">
        <v>75</v>
      </c>
      <c r="Y80" t="s">
        <v>73</v>
      </c>
      <c r="Z80" t="s">
        <v>73</v>
      </c>
      <c r="AA80">
        <v>659776</v>
      </c>
      <c r="AB80" t="s">
        <v>81</v>
      </c>
    </row>
    <row r="81" spans="2:28" x14ac:dyDescent="0.25">
      <c r="B81" t="s">
        <v>89</v>
      </c>
      <c r="C81">
        <v>55</v>
      </c>
      <c r="D81" s="6">
        <v>44775.704328703701</v>
      </c>
      <c r="E81" s="6">
        <v>44775.620995370373</v>
      </c>
      <c r="F81" t="s">
        <v>73</v>
      </c>
      <c r="G81" s="6"/>
      <c r="I81" s="6">
        <v>44775.704328703701</v>
      </c>
      <c r="K81">
        <v>600</v>
      </c>
      <c r="P81">
        <v>16000</v>
      </c>
      <c r="Q81" t="s">
        <v>6</v>
      </c>
      <c r="R81" t="s">
        <v>20</v>
      </c>
      <c r="T81" t="s">
        <v>76</v>
      </c>
      <c r="U81" t="s">
        <v>75</v>
      </c>
      <c r="V81" t="s">
        <v>75</v>
      </c>
      <c r="W81" t="s">
        <v>75</v>
      </c>
      <c r="X81" t="s">
        <v>75</v>
      </c>
      <c r="Y81" t="s">
        <v>73</v>
      </c>
      <c r="Z81" t="s">
        <v>73</v>
      </c>
      <c r="AA81">
        <v>659775</v>
      </c>
      <c r="AB81" t="s">
        <v>81</v>
      </c>
    </row>
    <row r="82" spans="2:28" x14ac:dyDescent="0.25">
      <c r="B82" t="s">
        <v>89</v>
      </c>
      <c r="C82">
        <v>58</v>
      </c>
      <c r="D82" s="6">
        <v>44775.704328703701</v>
      </c>
      <c r="E82" s="6">
        <v>44775.620995370373</v>
      </c>
      <c r="F82" t="s">
        <v>73</v>
      </c>
      <c r="G82" s="6"/>
      <c r="I82" s="6">
        <v>44775.704328703701</v>
      </c>
      <c r="K82">
        <v>598</v>
      </c>
      <c r="P82">
        <v>5000</v>
      </c>
      <c r="Q82" t="s">
        <v>20</v>
      </c>
      <c r="R82" t="s">
        <v>20</v>
      </c>
      <c r="T82" t="s">
        <v>76</v>
      </c>
      <c r="U82" t="s">
        <v>75</v>
      </c>
      <c r="V82" t="s">
        <v>75</v>
      </c>
      <c r="W82" t="s">
        <v>75</v>
      </c>
      <c r="X82" t="s">
        <v>75</v>
      </c>
      <c r="Y82" t="s">
        <v>73</v>
      </c>
      <c r="Z82" t="s">
        <v>73</v>
      </c>
      <c r="AA82">
        <v>659778</v>
      </c>
      <c r="AB82" t="s">
        <v>81</v>
      </c>
    </row>
    <row r="83" spans="2:28" x14ac:dyDescent="0.25">
      <c r="B83" t="s">
        <v>89</v>
      </c>
      <c r="C83">
        <v>57</v>
      </c>
      <c r="D83" s="6">
        <v>44775.704328703701</v>
      </c>
      <c r="E83" s="6">
        <v>44775.620995370373</v>
      </c>
      <c r="F83" t="s">
        <v>73</v>
      </c>
      <c r="I83" s="6">
        <v>44775.704328703701</v>
      </c>
      <c r="K83">
        <v>600</v>
      </c>
      <c r="P83">
        <v>25100</v>
      </c>
      <c r="Q83" t="s">
        <v>6</v>
      </c>
      <c r="R83" t="s">
        <v>20</v>
      </c>
      <c r="T83" t="s">
        <v>76</v>
      </c>
      <c r="U83" t="s">
        <v>75</v>
      </c>
      <c r="V83" t="s">
        <v>75</v>
      </c>
      <c r="W83" t="s">
        <v>75</v>
      </c>
      <c r="X83" t="s">
        <v>75</v>
      </c>
      <c r="Y83" t="s">
        <v>73</v>
      </c>
      <c r="Z83" t="s">
        <v>73</v>
      </c>
      <c r="AA83">
        <v>659777</v>
      </c>
      <c r="AB83" t="s">
        <v>81</v>
      </c>
    </row>
    <row r="84" spans="2:28" x14ac:dyDescent="0.25">
      <c r="B84" t="s">
        <v>89</v>
      </c>
      <c r="C84">
        <v>7</v>
      </c>
      <c r="D84" s="6">
        <v>44775.492060185185</v>
      </c>
      <c r="E84" s="6">
        <v>44775.408726851849</v>
      </c>
      <c r="F84" t="s">
        <v>73</v>
      </c>
      <c r="I84" s="6">
        <v>44775.492060185185</v>
      </c>
      <c r="K84">
        <v>612</v>
      </c>
      <c r="P84">
        <v>400</v>
      </c>
      <c r="Q84" t="s">
        <v>30</v>
      </c>
      <c r="R84" t="s">
        <v>6</v>
      </c>
      <c r="T84" t="s">
        <v>76</v>
      </c>
      <c r="U84" t="s">
        <v>75</v>
      </c>
      <c r="V84" t="s">
        <v>75</v>
      </c>
      <c r="W84" t="s">
        <v>75</v>
      </c>
      <c r="X84" t="s">
        <v>75</v>
      </c>
      <c r="Y84" t="s">
        <v>73</v>
      </c>
      <c r="Z84" t="s">
        <v>73</v>
      </c>
      <c r="AA84">
        <v>290496</v>
      </c>
      <c r="AB84" t="s">
        <v>86</v>
      </c>
    </row>
    <row r="85" spans="2:28" x14ac:dyDescent="0.25">
      <c r="B85" t="s">
        <v>89</v>
      </c>
      <c r="C85">
        <v>16</v>
      </c>
      <c r="D85" s="6">
        <v>44775.539305555554</v>
      </c>
      <c r="E85" s="6">
        <v>44775.455972222226</v>
      </c>
      <c r="F85" t="s">
        <v>73</v>
      </c>
      <c r="I85" s="6">
        <v>44775.539305555554</v>
      </c>
      <c r="K85">
        <v>610</v>
      </c>
      <c r="P85">
        <v>32</v>
      </c>
      <c r="Q85" t="s">
        <v>30</v>
      </c>
      <c r="R85" t="s">
        <v>20</v>
      </c>
      <c r="T85" t="s">
        <v>76</v>
      </c>
      <c r="U85" t="s">
        <v>75</v>
      </c>
      <c r="V85" t="s">
        <v>75</v>
      </c>
      <c r="W85" t="s">
        <v>75</v>
      </c>
      <c r="X85" t="s">
        <v>75</v>
      </c>
      <c r="Y85" t="s">
        <v>73</v>
      </c>
      <c r="Z85" t="s">
        <v>73</v>
      </c>
      <c r="AA85">
        <v>357442</v>
      </c>
      <c r="AB85" t="s">
        <v>86</v>
      </c>
    </row>
    <row r="86" spans="2:28" x14ac:dyDescent="0.25">
      <c r="B86" t="s">
        <v>89</v>
      </c>
      <c r="C86">
        <v>18</v>
      </c>
      <c r="D86" s="6">
        <v>44778.657199074078</v>
      </c>
      <c r="E86" s="6">
        <v>44778.573865740742</v>
      </c>
      <c r="F86" t="s">
        <v>73</v>
      </c>
      <c r="I86" s="6">
        <v>44778.657199074078</v>
      </c>
      <c r="K86">
        <v>594</v>
      </c>
      <c r="P86">
        <v>950</v>
      </c>
      <c r="Q86" t="s">
        <v>20</v>
      </c>
      <c r="R86" t="s">
        <v>6</v>
      </c>
      <c r="T86" t="s">
        <v>76</v>
      </c>
      <c r="U86" t="s">
        <v>75</v>
      </c>
      <c r="V86" t="s">
        <v>75</v>
      </c>
      <c r="W86" t="s">
        <v>75</v>
      </c>
      <c r="X86" t="s">
        <v>75</v>
      </c>
      <c r="Y86" t="s">
        <v>73</v>
      </c>
      <c r="Z86" t="s">
        <v>73</v>
      </c>
      <c r="AA86">
        <v>583474</v>
      </c>
      <c r="AB86" t="s">
        <v>81</v>
      </c>
    </row>
    <row r="87" spans="2:28" x14ac:dyDescent="0.25">
      <c r="B87" t="s">
        <v>89</v>
      </c>
      <c r="C87">
        <v>21</v>
      </c>
      <c r="D87" s="6">
        <v>44775.63521990741</v>
      </c>
      <c r="E87" s="6">
        <v>44775.551886574074</v>
      </c>
      <c r="F87" t="s">
        <v>73</v>
      </c>
      <c r="G87" s="6">
        <v>44775.635057870371</v>
      </c>
      <c r="I87" s="6">
        <v>44775.63521990741</v>
      </c>
      <c r="K87">
        <v>610</v>
      </c>
      <c r="P87">
        <v>26211</v>
      </c>
      <c r="Q87" t="s">
        <v>103</v>
      </c>
      <c r="R87" t="s">
        <v>103</v>
      </c>
      <c r="S87">
        <v>397</v>
      </c>
      <c r="T87" t="s">
        <v>74</v>
      </c>
      <c r="U87" t="s">
        <v>75</v>
      </c>
      <c r="V87" t="s">
        <v>75</v>
      </c>
      <c r="W87" t="s">
        <v>75</v>
      </c>
      <c r="X87" t="s">
        <v>75</v>
      </c>
      <c r="Y87" t="s">
        <v>73</v>
      </c>
      <c r="Z87" t="s">
        <v>73</v>
      </c>
      <c r="AA87" t="s">
        <v>146</v>
      </c>
    </row>
    <row r="88" spans="2:28" x14ac:dyDescent="0.25">
      <c r="B88" t="s">
        <v>89</v>
      </c>
      <c r="C88">
        <v>22</v>
      </c>
      <c r="D88" s="6">
        <v>44775.640787037039</v>
      </c>
      <c r="E88" s="6">
        <v>44775.557453703703</v>
      </c>
      <c r="F88" t="s">
        <v>73</v>
      </c>
      <c r="G88" s="6"/>
      <c r="I88" s="6">
        <v>44775.640787037039</v>
      </c>
      <c r="K88">
        <v>610</v>
      </c>
      <c r="P88">
        <v>200</v>
      </c>
      <c r="Q88" t="s">
        <v>30</v>
      </c>
      <c r="R88" t="s">
        <v>30</v>
      </c>
      <c r="T88" t="s">
        <v>76</v>
      </c>
      <c r="U88" t="s">
        <v>75</v>
      </c>
      <c r="V88" t="s">
        <v>75</v>
      </c>
      <c r="W88" t="s">
        <v>75</v>
      </c>
      <c r="X88" t="s">
        <v>75</v>
      </c>
      <c r="Y88" t="s">
        <v>73</v>
      </c>
      <c r="Z88" t="s">
        <v>73</v>
      </c>
      <c r="AA88">
        <v>506899</v>
      </c>
      <c r="AB88" t="s">
        <v>86</v>
      </c>
    </row>
    <row r="89" spans="2:28" x14ac:dyDescent="0.25">
      <c r="B89" t="s">
        <v>89</v>
      </c>
      <c r="C89">
        <v>23</v>
      </c>
      <c r="D89" s="6">
        <v>44775.640787037039</v>
      </c>
      <c r="E89" s="6">
        <v>44775.557453703703</v>
      </c>
      <c r="F89" t="s">
        <v>73</v>
      </c>
      <c r="G89" s="6"/>
      <c r="I89" s="6">
        <v>44775.640787037039</v>
      </c>
      <c r="K89">
        <v>610</v>
      </c>
      <c r="P89">
        <v>73</v>
      </c>
      <c r="Q89" t="s">
        <v>30</v>
      </c>
      <c r="R89" t="s">
        <v>20</v>
      </c>
      <c r="T89" t="s">
        <v>76</v>
      </c>
      <c r="U89" t="s">
        <v>75</v>
      </c>
      <c r="V89" t="s">
        <v>75</v>
      </c>
      <c r="W89" t="s">
        <v>75</v>
      </c>
      <c r="X89" t="s">
        <v>75</v>
      </c>
      <c r="Y89" t="s">
        <v>73</v>
      </c>
      <c r="Z89" t="s">
        <v>73</v>
      </c>
      <c r="AA89">
        <v>506900</v>
      </c>
      <c r="AB89" t="s">
        <v>86</v>
      </c>
    </row>
    <row r="90" spans="2:28" x14ac:dyDescent="0.25">
      <c r="B90" t="s">
        <v>89</v>
      </c>
      <c r="C90">
        <v>21</v>
      </c>
      <c r="D90" s="6">
        <v>44778.658726851849</v>
      </c>
      <c r="E90" s="6">
        <v>44778.57539351852</v>
      </c>
      <c r="F90" t="s">
        <v>73</v>
      </c>
      <c r="G90" s="6"/>
      <c r="I90" s="6">
        <v>44778.658726851849</v>
      </c>
      <c r="K90">
        <v>594</v>
      </c>
      <c r="P90">
        <v>169</v>
      </c>
      <c r="Q90" t="s">
        <v>4</v>
      </c>
      <c r="R90" t="s">
        <v>4</v>
      </c>
      <c r="T90" t="s">
        <v>76</v>
      </c>
      <c r="U90" t="s">
        <v>75</v>
      </c>
      <c r="V90" t="s">
        <v>75</v>
      </c>
      <c r="W90" t="s">
        <v>75</v>
      </c>
      <c r="X90" t="s">
        <v>75</v>
      </c>
      <c r="Y90" t="s">
        <v>73</v>
      </c>
      <c r="Z90" t="s">
        <v>73</v>
      </c>
      <c r="AA90">
        <v>588842</v>
      </c>
      <c r="AB90" t="s">
        <v>81</v>
      </c>
    </row>
    <row r="91" spans="2:28" x14ac:dyDescent="0.25">
      <c r="B91" t="s">
        <v>89</v>
      </c>
      <c r="C91">
        <v>23</v>
      </c>
      <c r="D91" s="6">
        <v>44778.659525462965</v>
      </c>
      <c r="E91" s="6">
        <v>44778.576192129629</v>
      </c>
      <c r="F91" t="s">
        <v>73</v>
      </c>
      <c r="I91" s="6">
        <v>44778.659525462965</v>
      </c>
      <c r="K91">
        <v>594</v>
      </c>
      <c r="P91">
        <v>250</v>
      </c>
      <c r="Q91" t="s">
        <v>30</v>
      </c>
      <c r="R91" t="s">
        <v>4</v>
      </c>
      <c r="T91" t="s">
        <v>76</v>
      </c>
      <c r="U91" t="s">
        <v>75</v>
      </c>
      <c r="V91" t="s">
        <v>75</v>
      </c>
      <c r="W91" t="s">
        <v>75</v>
      </c>
      <c r="X91" t="s">
        <v>75</v>
      </c>
      <c r="Y91" t="s">
        <v>73</v>
      </c>
      <c r="Z91" t="s">
        <v>73</v>
      </c>
      <c r="AA91">
        <v>590844</v>
      </c>
      <c r="AB91" t="s">
        <v>86</v>
      </c>
    </row>
    <row r="92" spans="2:28" x14ac:dyDescent="0.25">
      <c r="B92" t="s">
        <v>89</v>
      </c>
      <c r="C92">
        <v>10</v>
      </c>
      <c r="D92" s="6">
        <v>44775.514201388891</v>
      </c>
      <c r="E92" s="6">
        <v>44775.430868055555</v>
      </c>
      <c r="F92" t="s">
        <v>73</v>
      </c>
      <c r="I92" s="6">
        <v>44775.514201388891</v>
      </c>
      <c r="K92">
        <v>612</v>
      </c>
      <c r="P92">
        <v>33</v>
      </c>
      <c r="Q92" t="s">
        <v>30</v>
      </c>
      <c r="R92" t="s">
        <v>6</v>
      </c>
      <c r="T92" t="s">
        <v>76</v>
      </c>
      <c r="U92" t="s">
        <v>75</v>
      </c>
      <c r="V92" t="s">
        <v>75</v>
      </c>
      <c r="W92" t="s">
        <v>75</v>
      </c>
      <c r="X92" t="s">
        <v>75</v>
      </c>
      <c r="Y92" t="s">
        <v>73</v>
      </c>
      <c r="Z92" t="s">
        <v>73</v>
      </c>
      <c r="AA92">
        <v>323307</v>
      </c>
      <c r="AB92" t="s">
        <v>86</v>
      </c>
    </row>
    <row r="93" spans="2:28" x14ac:dyDescent="0.25">
      <c r="B93" t="s">
        <v>89</v>
      </c>
      <c r="C93">
        <v>40</v>
      </c>
      <c r="D93" s="6">
        <v>44775.673148148147</v>
      </c>
      <c r="E93" s="6">
        <v>44775.589814814812</v>
      </c>
      <c r="F93" t="s">
        <v>73</v>
      </c>
      <c r="G93" s="6"/>
      <c r="I93" s="6">
        <v>44775.673148148147</v>
      </c>
      <c r="J93" s="6"/>
      <c r="K93">
        <v>608</v>
      </c>
      <c r="P93">
        <v>2000</v>
      </c>
      <c r="Q93" t="s">
        <v>6</v>
      </c>
      <c r="R93" t="s">
        <v>6</v>
      </c>
      <c r="T93" t="s">
        <v>76</v>
      </c>
      <c r="U93" t="s">
        <v>75</v>
      </c>
      <c r="V93" t="s">
        <v>75</v>
      </c>
      <c r="W93" t="s">
        <v>75</v>
      </c>
      <c r="X93" t="s">
        <v>75</v>
      </c>
      <c r="Y93" t="s">
        <v>73</v>
      </c>
      <c r="Z93" t="s">
        <v>73</v>
      </c>
      <c r="AA93">
        <v>587309</v>
      </c>
      <c r="AB93" t="s">
        <v>81</v>
      </c>
    </row>
    <row r="94" spans="2:28" x14ac:dyDescent="0.25">
      <c r="B94" t="s">
        <v>89</v>
      </c>
      <c r="C94">
        <v>43</v>
      </c>
      <c r="D94" s="6">
        <v>44775.678124999999</v>
      </c>
      <c r="E94" s="6">
        <v>44775.59479166667</v>
      </c>
      <c r="F94" t="s">
        <v>73</v>
      </c>
      <c r="G94" s="6"/>
      <c r="I94" s="6">
        <v>44775.678124999999</v>
      </c>
      <c r="K94">
        <v>606</v>
      </c>
      <c r="P94">
        <v>1000</v>
      </c>
      <c r="Q94" t="s">
        <v>20</v>
      </c>
      <c r="R94" t="s">
        <v>6</v>
      </c>
      <c r="T94" t="s">
        <v>76</v>
      </c>
      <c r="U94" t="s">
        <v>75</v>
      </c>
      <c r="V94" t="s">
        <v>75</v>
      </c>
      <c r="W94" t="s">
        <v>75</v>
      </c>
      <c r="X94" t="s">
        <v>75</v>
      </c>
      <c r="Y94" t="s">
        <v>73</v>
      </c>
      <c r="Z94" t="s">
        <v>73</v>
      </c>
      <c r="AA94">
        <v>599544</v>
      </c>
      <c r="AB94" t="s">
        <v>81</v>
      </c>
    </row>
    <row r="95" spans="2:28" x14ac:dyDescent="0.25">
      <c r="B95" t="s">
        <v>89</v>
      </c>
      <c r="C95">
        <v>47</v>
      </c>
      <c r="D95" s="6">
        <v>44775.684131944443</v>
      </c>
      <c r="E95" s="6">
        <v>44775.600798611114</v>
      </c>
      <c r="F95" t="s">
        <v>73</v>
      </c>
      <c r="G95" s="6"/>
      <c r="I95" s="6">
        <v>44775.684131944443</v>
      </c>
      <c r="K95">
        <v>608</v>
      </c>
      <c r="P95">
        <v>400</v>
      </c>
      <c r="Q95" t="s">
        <v>10</v>
      </c>
      <c r="R95" t="s">
        <v>6</v>
      </c>
      <c r="T95" t="s">
        <v>76</v>
      </c>
      <c r="U95" t="s">
        <v>75</v>
      </c>
      <c r="V95" t="s">
        <v>75</v>
      </c>
      <c r="W95" t="s">
        <v>75</v>
      </c>
      <c r="X95" t="s">
        <v>75</v>
      </c>
      <c r="Y95" t="s">
        <v>73</v>
      </c>
      <c r="Z95" t="s">
        <v>73</v>
      </c>
      <c r="AA95">
        <v>612661</v>
      </c>
      <c r="AB95" t="s">
        <v>86</v>
      </c>
    </row>
    <row r="96" spans="2:28" x14ac:dyDescent="0.25">
      <c r="B96" t="s">
        <v>89</v>
      </c>
      <c r="C96">
        <v>18</v>
      </c>
      <c r="D96" s="6">
        <v>44775.562743055554</v>
      </c>
      <c r="E96" s="6">
        <v>44775.479409722226</v>
      </c>
      <c r="F96" t="s">
        <v>73</v>
      </c>
      <c r="G96" s="6"/>
      <c r="I96" s="6">
        <v>44775.562743055554</v>
      </c>
      <c r="K96">
        <v>610</v>
      </c>
      <c r="P96">
        <v>2950</v>
      </c>
      <c r="Q96" t="s">
        <v>4</v>
      </c>
      <c r="R96" t="s">
        <v>20</v>
      </c>
      <c r="T96" t="s">
        <v>76</v>
      </c>
      <c r="U96" t="s">
        <v>75</v>
      </c>
      <c r="V96" t="s">
        <v>75</v>
      </c>
      <c r="W96" t="s">
        <v>75</v>
      </c>
      <c r="X96" t="s">
        <v>75</v>
      </c>
      <c r="Y96" t="s">
        <v>73</v>
      </c>
      <c r="Z96" t="s">
        <v>73</v>
      </c>
      <c r="AA96">
        <v>391549</v>
      </c>
      <c r="AB96" t="s">
        <v>86</v>
      </c>
    </row>
    <row r="97" spans="2:28" x14ac:dyDescent="0.25">
      <c r="B97" t="s">
        <v>89</v>
      </c>
      <c r="C97">
        <v>24</v>
      </c>
      <c r="D97" s="6">
        <v>44778.665682870371</v>
      </c>
      <c r="E97" s="6">
        <v>44778.582349537035</v>
      </c>
      <c r="F97" t="s">
        <v>73</v>
      </c>
      <c r="I97" s="6">
        <v>44778.665682870371</v>
      </c>
      <c r="K97">
        <v>594</v>
      </c>
      <c r="P97">
        <v>251</v>
      </c>
      <c r="Q97" t="s">
        <v>30</v>
      </c>
      <c r="R97" t="s">
        <v>4</v>
      </c>
      <c r="T97" t="s">
        <v>76</v>
      </c>
      <c r="U97" t="s">
        <v>75</v>
      </c>
      <c r="V97" t="s">
        <v>75</v>
      </c>
      <c r="W97" t="s">
        <v>75</v>
      </c>
      <c r="X97" t="s">
        <v>75</v>
      </c>
      <c r="Y97" t="s">
        <v>73</v>
      </c>
      <c r="Z97" t="s">
        <v>73</v>
      </c>
      <c r="AA97">
        <v>608341</v>
      </c>
      <c r="AB97" t="s">
        <v>86</v>
      </c>
    </row>
    <row r="98" spans="2:28" x14ac:dyDescent="0.25">
      <c r="B98" t="s">
        <v>89</v>
      </c>
      <c r="C98">
        <v>49</v>
      </c>
      <c r="D98" s="6">
        <v>44775.689363425925</v>
      </c>
      <c r="E98" s="6">
        <v>44775.606030092589</v>
      </c>
      <c r="F98" t="s">
        <v>73</v>
      </c>
      <c r="G98" s="6">
        <v>44775.68822916667</v>
      </c>
      <c r="I98" s="6">
        <v>44775.689363425925</v>
      </c>
      <c r="K98">
        <v>608</v>
      </c>
      <c r="P98">
        <v>10000</v>
      </c>
      <c r="Q98" t="s">
        <v>30</v>
      </c>
      <c r="R98" t="s">
        <v>20</v>
      </c>
      <c r="S98">
        <v>397</v>
      </c>
      <c r="T98" t="s">
        <v>74</v>
      </c>
      <c r="U98" t="s">
        <v>75</v>
      </c>
      <c r="V98" t="s">
        <v>75</v>
      </c>
      <c r="W98" t="s">
        <v>75</v>
      </c>
      <c r="X98" t="s">
        <v>75</v>
      </c>
      <c r="Y98" t="s">
        <v>73</v>
      </c>
      <c r="Z98" t="s">
        <v>73</v>
      </c>
      <c r="AA98" t="s">
        <v>147</v>
      </c>
    </row>
    <row r="99" spans="2:28" x14ac:dyDescent="0.25">
      <c r="B99" t="s">
        <v>89</v>
      </c>
      <c r="C99">
        <v>9</v>
      </c>
      <c r="D99" s="6">
        <v>44785.516724537039</v>
      </c>
      <c r="E99" s="6">
        <v>44785.433391203704</v>
      </c>
      <c r="F99" t="s">
        <v>73</v>
      </c>
      <c r="I99" s="6">
        <v>44785.516724537039</v>
      </c>
      <c r="K99">
        <v>568</v>
      </c>
      <c r="P99">
        <v>1763</v>
      </c>
      <c r="Q99" t="s">
        <v>30</v>
      </c>
      <c r="R99" t="s">
        <v>20</v>
      </c>
      <c r="T99" t="s">
        <v>76</v>
      </c>
      <c r="U99" t="s">
        <v>75</v>
      </c>
      <c r="V99" t="s">
        <v>75</v>
      </c>
      <c r="W99" t="s">
        <v>75</v>
      </c>
      <c r="X99" t="s">
        <v>75</v>
      </c>
      <c r="Y99" t="s">
        <v>73</v>
      </c>
      <c r="Z99" t="s">
        <v>73</v>
      </c>
      <c r="AA99">
        <v>323008</v>
      </c>
      <c r="AB99" t="s">
        <v>86</v>
      </c>
    </row>
    <row r="100" spans="2:28" x14ac:dyDescent="0.25">
      <c r="B100" t="s">
        <v>89</v>
      </c>
      <c r="C100">
        <v>29</v>
      </c>
      <c r="D100" s="6">
        <v>44775.652789351851</v>
      </c>
      <c r="E100" s="6">
        <v>44775.569456018522</v>
      </c>
      <c r="F100" t="s">
        <v>73</v>
      </c>
      <c r="G100" s="6"/>
      <c r="I100" s="6">
        <v>44775.652789351851</v>
      </c>
      <c r="K100">
        <v>608</v>
      </c>
      <c r="P100">
        <v>200</v>
      </c>
      <c r="Q100" t="s">
        <v>4</v>
      </c>
      <c r="R100" t="s">
        <v>4</v>
      </c>
      <c r="T100" t="s">
        <v>76</v>
      </c>
      <c r="U100" t="s">
        <v>75</v>
      </c>
      <c r="V100" t="s">
        <v>75</v>
      </c>
      <c r="W100" t="s">
        <v>75</v>
      </c>
      <c r="X100" t="s">
        <v>75</v>
      </c>
      <c r="Y100" t="s">
        <v>73</v>
      </c>
      <c r="Z100" t="s">
        <v>73</v>
      </c>
      <c r="AA100">
        <v>536794</v>
      </c>
      <c r="AB100" t="s">
        <v>81</v>
      </c>
    </row>
    <row r="101" spans="2:28" x14ac:dyDescent="0.25">
      <c r="B101" t="s">
        <v>89</v>
      </c>
      <c r="C101">
        <v>27</v>
      </c>
      <c r="D101" s="6">
        <v>44778.683761574073</v>
      </c>
      <c r="E101" s="6">
        <v>44778.600428240738</v>
      </c>
      <c r="F101" t="s">
        <v>73</v>
      </c>
      <c r="G101" s="6"/>
      <c r="I101" s="6">
        <v>44778.683761574073</v>
      </c>
      <c r="K101">
        <v>594</v>
      </c>
      <c r="P101">
        <v>700</v>
      </c>
      <c r="Q101" t="s">
        <v>4</v>
      </c>
      <c r="R101" t="s">
        <v>4</v>
      </c>
      <c r="T101" t="s">
        <v>76</v>
      </c>
      <c r="U101" t="s">
        <v>75</v>
      </c>
      <c r="V101" t="s">
        <v>75</v>
      </c>
      <c r="W101" t="s">
        <v>75</v>
      </c>
      <c r="X101" t="s">
        <v>75</v>
      </c>
      <c r="Y101" t="s">
        <v>73</v>
      </c>
      <c r="Z101" t="s">
        <v>73</v>
      </c>
      <c r="AA101">
        <v>660058</v>
      </c>
      <c r="AB101" t="s">
        <v>86</v>
      </c>
    </row>
    <row r="102" spans="2:28" x14ac:dyDescent="0.25">
      <c r="B102" t="s">
        <v>89</v>
      </c>
      <c r="C102">
        <v>17</v>
      </c>
      <c r="D102" s="6">
        <v>44785.520138888889</v>
      </c>
      <c r="E102" s="6">
        <v>44785.436805555553</v>
      </c>
      <c r="F102" t="s">
        <v>73</v>
      </c>
      <c r="G102" s="6"/>
      <c r="I102" s="6">
        <v>44785.520138888889</v>
      </c>
      <c r="K102">
        <v>564</v>
      </c>
      <c r="P102">
        <v>125</v>
      </c>
      <c r="Q102" t="s">
        <v>20</v>
      </c>
      <c r="R102" t="s">
        <v>20</v>
      </c>
      <c r="T102" t="s">
        <v>76</v>
      </c>
      <c r="U102" t="s">
        <v>75</v>
      </c>
      <c r="V102" t="s">
        <v>75</v>
      </c>
      <c r="W102" t="s">
        <v>75</v>
      </c>
      <c r="X102" t="s">
        <v>75</v>
      </c>
      <c r="Y102" t="s">
        <v>73</v>
      </c>
      <c r="Z102" t="s">
        <v>73</v>
      </c>
      <c r="AA102">
        <v>327414</v>
      </c>
      <c r="AB102" t="s">
        <v>81</v>
      </c>
    </row>
    <row r="103" spans="2:28" x14ac:dyDescent="0.25">
      <c r="B103" t="s">
        <v>89</v>
      </c>
      <c r="C103">
        <v>2</v>
      </c>
      <c r="D103" s="6">
        <v>44776.479189814818</v>
      </c>
      <c r="E103" s="6">
        <v>44776.395856481482</v>
      </c>
      <c r="F103" t="s">
        <v>73</v>
      </c>
      <c r="G103" s="6"/>
      <c r="I103" s="6">
        <v>44776.479189814818</v>
      </c>
      <c r="K103">
        <v>602</v>
      </c>
      <c r="P103">
        <v>200</v>
      </c>
      <c r="Q103" t="s">
        <v>4</v>
      </c>
      <c r="R103" t="s">
        <v>6</v>
      </c>
      <c r="T103" t="s">
        <v>76</v>
      </c>
      <c r="U103" t="s">
        <v>75</v>
      </c>
      <c r="V103" t="s">
        <v>75</v>
      </c>
      <c r="W103" t="s">
        <v>75</v>
      </c>
      <c r="X103" t="s">
        <v>75</v>
      </c>
      <c r="Y103" t="s">
        <v>73</v>
      </c>
      <c r="Z103" t="s">
        <v>73</v>
      </c>
      <c r="AA103">
        <v>249809</v>
      </c>
    </row>
    <row r="104" spans="2:28" x14ac:dyDescent="0.25">
      <c r="B104" t="s">
        <v>89</v>
      </c>
      <c r="C104">
        <v>1</v>
      </c>
      <c r="D104" s="6">
        <v>44776.479189814818</v>
      </c>
      <c r="E104" s="6">
        <v>44776.395856481482</v>
      </c>
      <c r="F104" t="s">
        <v>73</v>
      </c>
      <c r="I104" s="6">
        <v>44776.479189814818</v>
      </c>
      <c r="K104">
        <v>602</v>
      </c>
      <c r="P104">
        <v>320</v>
      </c>
      <c r="Q104" t="s">
        <v>4</v>
      </c>
      <c r="R104" t="s">
        <v>6</v>
      </c>
      <c r="T104" t="s">
        <v>76</v>
      </c>
      <c r="U104" t="s">
        <v>75</v>
      </c>
      <c r="V104" t="s">
        <v>75</v>
      </c>
      <c r="W104" t="s">
        <v>75</v>
      </c>
      <c r="X104" t="s">
        <v>75</v>
      </c>
      <c r="Y104" t="s">
        <v>73</v>
      </c>
      <c r="Z104" t="s">
        <v>73</v>
      </c>
      <c r="AA104">
        <v>249808</v>
      </c>
    </row>
    <row r="105" spans="2:28" x14ac:dyDescent="0.25">
      <c r="B105" t="s">
        <v>89</v>
      </c>
      <c r="C105">
        <v>4</v>
      </c>
      <c r="D105" s="6">
        <v>44776.480983796297</v>
      </c>
      <c r="E105" s="6">
        <v>44776.397650462961</v>
      </c>
      <c r="F105" t="s">
        <v>73</v>
      </c>
      <c r="I105" s="6">
        <v>44776.480983796297</v>
      </c>
      <c r="K105">
        <v>600</v>
      </c>
      <c r="P105">
        <v>267</v>
      </c>
      <c r="Q105" t="s">
        <v>4</v>
      </c>
      <c r="R105" t="s">
        <v>6</v>
      </c>
      <c r="T105" t="s">
        <v>76</v>
      </c>
      <c r="U105" t="s">
        <v>75</v>
      </c>
      <c r="V105" t="s">
        <v>75</v>
      </c>
      <c r="W105" t="s">
        <v>75</v>
      </c>
      <c r="X105" t="s">
        <v>75</v>
      </c>
      <c r="Y105" t="s">
        <v>73</v>
      </c>
      <c r="Z105" t="s">
        <v>73</v>
      </c>
      <c r="AA105">
        <v>252628</v>
      </c>
      <c r="AB105" t="s">
        <v>81</v>
      </c>
    </row>
    <row r="106" spans="2:28" x14ac:dyDescent="0.25">
      <c r="B106" t="s">
        <v>89</v>
      </c>
      <c r="C106">
        <v>11</v>
      </c>
      <c r="D106" s="6">
        <v>44785.520138888889</v>
      </c>
      <c r="E106" s="6">
        <v>44785.436805555553</v>
      </c>
      <c r="F106" t="s">
        <v>73</v>
      </c>
      <c r="G106" s="6"/>
      <c r="I106" s="6">
        <v>44785.520138888889</v>
      </c>
      <c r="K106">
        <v>566</v>
      </c>
      <c r="P106">
        <v>5000</v>
      </c>
      <c r="Q106" t="s">
        <v>20</v>
      </c>
      <c r="R106" t="s">
        <v>20</v>
      </c>
      <c r="T106" t="s">
        <v>76</v>
      </c>
      <c r="U106" t="s">
        <v>75</v>
      </c>
      <c r="V106" t="s">
        <v>75</v>
      </c>
      <c r="W106" t="s">
        <v>75</v>
      </c>
      <c r="X106" t="s">
        <v>75</v>
      </c>
      <c r="Y106" t="s">
        <v>73</v>
      </c>
      <c r="Z106" t="s">
        <v>73</v>
      </c>
      <c r="AA106">
        <v>327408</v>
      </c>
      <c r="AB106" t="s">
        <v>81</v>
      </c>
    </row>
    <row r="107" spans="2:28" x14ac:dyDescent="0.25">
      <c r="B107" t="s">
        <v>89</v>
      </c>
      <c r="C107">
        <v>13</v>
      </c>
      <c r="D107" s="6">
        <v>44785.520138888889</v>
      </c>
      <c r="E107" s="6">
        <v>44785.436805555553</v>
      </c>
      <c r="F107" t="s">
        <v>73</v>
      </c>
      <c r="G107" s="6"/>
      <c r="I107" s="6">
        <v>44785.520138888889</v>
      </c>
      <c r="K107">
        <v>566</v>
      </c>
      <c r="P107">
        <v>2000</v>
      </c>
      <c r="Q107" t="s">
        <v>20</v>
      </c>
      <c r="R107" t="s">
        <v>20</v>
      </c>
      <c r="T107" t="s">
        <v>76</v>
      </c>
      <c r="U107" t="s">
        <v>75</v>
      </c>
      <c r="V107" t="s">
        <v>75</v>
      </c>
      <c r="W107" t="s">
        <v>75</v>
      </c>
      <c r="X107" t="s">
        <v>75</v>
      </c>
      <c r="Y107" t="s">
        <v>73</v>
      </c>
      <c r="Z107" t="s">
        <v>73</v>
      </c>
      <c r="AA107">
        <v>327410</v>
      </c>
      <c r="AB107" t="s">
        <v>81</v>
      </c>
    </row>
    <row r="108" spans="2:28" x14ac:dyDescent="0.25">
      <c r="B108" t="s">
        <v>89</v>
      </c>
      <c r="C108">
        <v>14</v>
      </c>
      <c r="D108" s="6">
        <v>44785.520138888889</v>
      </c>
      <c r="E108" s="6">
        <v>44785.436805555553</v>
      </c>
      <c r="F108" t="s">
        <v>73</v>
      </c>
      <c r="I108" s="6">
        <v>44785.520138888889</v>
      </c>
      <c r="K108">
        <v>566</v>
      </c>
      <c r="P108">
        <v>1000</v>
      </c>
      <c r="Q108" t="s">
        <v>20</v>
      </c>
      <c r="R108" t="s">
        <v>20</v>
      </c>
      <c r="T108" t="s">
        <v>76</v>
      </c>
      <c r="U108" t="s">
        <v>75</v>
      </c>
      <c r="V108" t="s">
        <v>75</v>
      </c>
      <c r="W108" t="s">
        <v>75</v>
      </c>
      <c r="X108" t="s">
        <v>75</v>
      </c>
      <c r="Y108" t="s">
        <v>73</v>
      </c>
      <c r="Z108" t="s">
        <v>73</v>
      </c>
      <c r="AA108">
        <v>327411</v>
      </c>
      <c r="AB108" t="s">
        <v>81</v>
      </c>
    </row>
    <row r="109" spans="2:28" x14ac:dyDescent="0.25">
      <c r="B109" t="s">
        <v>89</v>
      </c>
      <c r="C109">
        <v>7</v>
      </c>
      <c r="D109" s="6">
        <v>44776.483055555553</v>
      </c>
      <c r="E109" s="6">
        <v>44776.399722222224</v>
      </c>
      <c r="F109" t="s">
        <v>73</v>
      </c>
      <c r="I109" s="6">
        <v>44776.483055555553</v>
      </c>
      <c r="K109">
        <v>600</v>
      </c>
      <c r="P109">
        <v>417</v>
      </c>
      <c r="Q109" t="s">
        <v>30</v>
      </c>
      <c r="R109" t="s">
        <v>6</v>
      </c>
      <c r="T109" t="s">
        <v>76</v>
      </c>
      <c r="U109" t="s">
        <v>75</v>
      </c>
      <c r="V109" t="s">
        <v>75</v>
      </c>
      <c r="W109" t="s">
        <v>75</v>
      </c>
      <c r="X109" t="s">
        <v>75</v>
      </c>
      <c r="Y109" t="s">
        <v>73</v>
      </c>
      <c r="Z109" t="s">
        <v>73</v>
      </c>
      <c r="AA109">
        <v>255702</v>
      </c>
      <c r="AB109" t="s">
        <v>86</v>
      </c>
    </row>
    <row r="110" spans="2:28" x14ac:dyDescent="0.25">
      <c r="B110" t="s">
        <v>89</v>
      </c>
      <c r="C110">
        <v>8</v>
      </c>
      <c r="D110" s="6">
        <v>44776.485625000001</v>
      </c>
      <c r="E110" s="6">
        <v>44776.402291666665</v>
      </c>
      <c r="F110" t="s">
        <v>73</v>
      </c>
      <c r="G110" s="6"/>
      <c r="I110" s="6">
        <v>44776.485625000001</v>
      </c>
      <c r="J110" s="6"/>
      <c r="K110">
        <v>602</v>
      </c>
      <c r="P110">
        <v>500</v>
      </c>
      <c r="Q110" t="s">
        <v>30</v>
      </c>
      <c r="R110" t="s">
        <v>6</v>
      </c>
      <c r="T110" t="s">
        <v>76</v>
      </c>
      <c r="U110" t="s">
        <v>75</v>
      </c>
      <c r="V110" t="s">
        <v>75</v>
      </c>
      <c r="W110" t="s">
        <v>75</v>
      </c>
      <c r="X110" t="s">
        <v>75</v>
      </c>
      <c r="Y110" t="s">
        <v>73</v>
      </c>
      <c r="Z110" t="s">
        <v>73</v>
      </c>
      <c r="AA110">
        <v>259806</v>
      </c>
      <c r="AB110" t="s">
        <v>86</v>
      </c>
    </row>
    <row r="111" spans="2:28" x14ac:dyDescent="0.25">
      <c r="B111" t="s">
        <v>89</v>
      </c>
      <c r="C111">
        <v>9</v>
      </c>
      <c r="D111" s="6">
        <v>44776.495706018519</v>
      </c>
      <c r="E111" s="6">
        <v>44776.412372685183</v>
      </c>
      <c r="F111" t="s">
        <v>73</v>
      </c>
      <c r="G111" s="6"/>
      <c r="I111" s="6">
        <v>44776.495706018519</v>
      </c>
      <c r="J111" s="6"/>
      <c r="K111">
        <v>600</v>
      </c>
      <c r="P111">
        <v>520</v>
      </c>
      <c r="Q111" t="s">
        <v>4</v>
      </c>
      <c r="R111" t="s">
        <v>6</v>
      </c>
      <c r="T111" t="s">
        <v>76</v>
      </c>
      <c r="U111" t="s">
        <v>75</v>
      </c>
      <c r="V111" t="s">
        <v>75</v>
      </c>
      <c r="W111" t="s">
        <v>75</v>
      </c>
      <c r="X111" t="s">
        <v>75</v>
      </c>
      <c r="Y111" t="s">
        <v>73</v>
      </c>
      <c r="Z111" t="s">
        <v>73</v>
      </c>
      <c r="AA111">
        <v>274147</v>
      </c>
      <c r="AB111" t="s">
        <v>86</v>
      </c>
    </row>
    <row r="112" spans="2:28" x14ac:dyDescent="0.25">
      <c r="B112" t="s">
        <v>89</v>
      </c>
      <c r="C112">
        <v>28</v>
      </c>
      <c r="D112" s="6">
        <v>44778.690462962964</v>
      </c>
      <c r="E112" s="6">
        <v>44778.607129629629</v>
      </c>
      <c r="F112" t="s">
        <v>73</v>
      </c>
      <c r="G112" s="6"/>
      <c r="I112" s="6">
        <v>44778.690462962964</v>
      </c>
      <c r="K112">
        <v>594</v>
      </c>
      <c r="P112">
        <v>700</v>
      </c>
      <c r="Q112" t="s">
        <v>20</v>
      </c>
      <c r="R112" t="s">
        <v>4</v>
      </c>
      <c r="T112" t="s">
        <v>76</v>
      </c>
      <c r="U112" t="s">
        <v>75</v>
      </c>
      <c r="V112" t="s">
        <v>75</v>
      </c>
      <c r="W112" t="s">
        <v>75</v>
      </c>
      <c r="X112" t="s">
        <v>75</v>
      </c>
      <c r="Y112" t="s">
        <v>73</v>
      </c>
      <c r="Z112" t="s">
        <v>73</v>
      </c>
      <c r="AA112">
        <v>675778</v>
      </c>
      <c r="AB112" t="s">
        <v>86</v>
      </c>
    </row>
    <row r="113" spans="2:28" x14ac:dyDescent="0.25">
      <c r="B113" t="s">
        <v>89</v>
      </c>
      <c r="C113">
        <v>22</v>
      </c>
      <c r="D113" s="6">
        <v>44785.520138888889</v>
      </c>
      <c r="E113" s="6">
        <v>44785.436805555553</v>
      </c>
      <c r="F113" t="s">
        <v>73</v>
      </c>
      <c r="G113" s="6"/>
      <c r="I113" s="6">
        <v>44785.520138888889</v>
      </c>
      <c r="K113">
        <v>564</v>
      </c>
      <c r="P113">
        <v>500</v>
      </c>
      <c r="Q113" t="s">
        <v>4</v>
      </c>
      <c r="R113" t="s">
        <v>20</v>
      </c>
      <c r="T113" t="s">
        <v>76</v>
      </c>
      <c r="U113" t="s">
        <v>75</v>
      </c>
      <c r="V113" t="s">
        <v>75</v>
      </c>
      <c r="W113" t="s">
        <v>75</v>
      </c>
      <c r="X113" t="s">
        <v>75</v>
      </c>
      <c r="Y113" t="s">
        <v>73</v>
      </c>
      <c r="Z113" t="s">
        <v>73</v>
      </c>
      <c r="AA113">
        <v>327419</v>
      </c>
      <c r="AB113" t="s">
        <v>81</v>
      </c>
    </row>
    <row r="114" spans="2:28" x14ac:dyDescent="0.25">
      <c r="B114" t="s">
        <v>89</v>
      </c>
      <c r="C114">
        <v>24</v>
      </c>
      <c r="D114" s="6">
        <v>44785.520138888889</v>
      </c>
      <c r="E114" s="6">
        <v>44785.436805555553</v>
      </c>
      <c r="F114" t="s">
        <v>73</v>
      </c>
      <c r="I114" s="6">
        <v>44785.520138888889</v>
      </c>
      <c r="K114">
        <v>564</v>
      </c>
      <c r="P114">
        <v>500</v>
      </c>
      <c r="Q114" t="s">
        <v>4</v>
      </c>
      <c r="R114" t="s">
        <v>20</v>
      </c>
      <c r="T114" t="s">
        <v>76</v>
      </c>
      <c r="U114" t="s">
        <v>75</v>
      </c>
      <c r="V114" t="s">
        <v>75</v>
      </c>
      <c r="W114" t="s">
        <v>75</v>
      </c>
      <c r="X114" t="s">
        <v>75</v>
      </c>
      <c r="Y114" t="s">
        <v>73</v>
      </c>
      <c r="Z114" t="s">
        <v>73</v>
      </c>
      <c r="AA114">
        <v>327421</v>
      </c>
      <c r="AB114" t="s">
        <v>81</v>
      </c>
    </row>
    <row r="115" spans="2:28" x14ac:dyDescent="0.25">
      <c r="B115" t="s">
        <v>89</v>
      </c>
      <c r="C115">
        <v>29</v>
      </c>
      <c r="D115" s="6">
        <v>44778.696979166663</v>
      </c>
      <c r="E115" s="6">
        <v>44778.613645833335</v>
      </c>
      <c r="F115" t="s">
        <v>73</v>
      </c>
      <c r="I115" s="6">
        <v>44778.696979166663</v>
      </c>
      <c r="K115">
        <v>594</v>
      </c>
      <c r="P115">
        <v>120</v>
      </c>
      <c r="Q115" t="s">
        <v>6</v>
      </c>
      <c r="R115" t="s">
        <v>4</v>
      </c>
      <c r="T115" t="s">
        <v>76</v>
      </c>
      <c r="U115" t="s">
        <v>75</v>
      </c>
      <c r="V115" t="s">
        <v>75</v>
      </c>
      <c r="W115" t="s">
        <v>75</v>
      </c>
      <c r="X115" t="s">
        <v>75</v>
      </c>
      <c r="Y115" t="s">
        <v>73</v>
      </c>
      <c r="Z115" t="s">
        <v>73</v>
      </c>
      <c r="AA115">
        <v>690541</v>
      </c>
      <c r="AB115" t="s">
        <v>86</v>
      </c>
    </row>
    <row r="116" spans="2:28" x14ac:dyDescent="0.25">
      <c r="B116" t="s">
        <v>89</v>
      </c>
      <c r="C116">
        <v>15</v>
      </c>
      <c r="D116" s="6">
        <v>44785.520138888889</v>
      </c>
      <c r="E116" s="6">
        <v>44785.436805555553</v>
      </c>
      <c r="F116" t="s">
        <v>73</v>
      </c>
      <c r="G116" s="6"/>
      <c r="I116" s="6">
        <v>44785.520138888889</v>
      </c>
      <c r="K116">
        <v>566</v>
      </c>
      <c r="P116">
        <v>2600</v>
      </c>
      <c r="Q116" t="s">
        <v>20</v>
      </c>
      <c r="R116" t="s">
        <v>20</v>
      </c>
      <c r="T116" t="s">
        <v>76</v>
      </c>
      <c r="U116" t="s">
        <v>75</v>
      </c>
      <c r="V116" t="s">
        <v>75</v>
      </c>
      <c r="W116" t="s">
        <v>75</v>
      </c>
      <c r="X116" t="s">
        <v>75</v>
      </c>
      <c r="Y116" t="s">
        <v>73</v>
      </c>
      <c r="Z116" t="s">
        <v>73</v>
      </c>
      <c r="AA116">
        <v>327412</v>
      </c>
      <c r="AB116" t="s">
        <v>81</v>
      </c>
    </row>
    <row r="117" spans="2:28" x14ac:dyDescent="0.25">
      <c r="B117" t="s">
        <v>89</v>
      </c>
      <c r="C117">
        <v>13</v>
      </c>
      <c r="D117" s="6">
        <v>44776.524525462963</v>
      </c>
      <c r="E117" s="6">
        <v>44776.441192129627</v>
      </c>
      <c r="F117" t="s">
        <v>73</v>
      </c>
      <c r="I117" s="6">
        <v>44776.524525462963</v>
      </c>
      <c r="K117">
        <v>600</v>
      </c>
      <c r="P117">
        <v>700</v>
      </c>
      <c r="Q117" t="s">
        <v>30</v>
      </c>
      <c r="R117" t="s">
        <v>6</v>
      </c>
      <c r="T117" t="s">
        <v>76</v>
      </c>
      <c r="U117" t="s">
        <v>75</v>
      </c>
      <c r="V117" t="s">
        <v>75</v>
      </c>
      <c r="W117" t="s">
        <v>75</v>
      </c>
      <c r="X117" t="s">
        <v>75</v>
      </c>
      <c r="Y117" t="s">
        <v>73</v>
      </c>
      <c r="Z117" t="s">
        <v>73</v>
      </c>
      <c r="AA117">
        <v>312308</v>
      </c>
      <c r="AB117" t="s">
        <v>86</v>
      </c>
    </row>
    <row r="118" spans="2:28" x14ac:dyDescent="0.25">
      <c r="B118" t="s">
        <v>89</v>
      </c>
      <c r="C118">
        <v>14</v>
      </c>
      <c r="D118" s="6">
        <v>44776.524664351855</v>
      </c>
      <c r="E118" s="6">
        <v>44776.441331018519</v>
      </c>
      <c r="F118" t="s">
        <v>73</v>
      </c>
      <c r="G118" s="6"/>
      <c r="I118" s="6">
        <v>44776.524664351855</v>
      </c>
      <c r="K118">
        <v>600</v>
      </c>
      <c r="P118">
        <v>825</v>
      </c>
      <c r="Q118" t="s">
        <v>4</v>
      </c>
      <c r="R118" t="s">
        <v>6</v>
      </c>
      <c r="T118" t="s">
        <v>76</v>
      </c>
      <c r="U118" t="s">
        <v>75</v>
      </c>
      <c r="V118" t="s">
        <v>75</v>
      </c>
      <c r="W118" t="s">
        <v>75</v>
      </c>
      <c r="X118" t="s">
        <v>75</v>
      </c>
      <c r="Y118" t="s">
        <v>73</v>
      </c>
      <c r="Z118" t="s">
        <v>73</v>
      </c>
      <c r="AA118">
        <v>312514</v>
      </c>
      <c r="AB118" t="s">
        <v>86</v>
      </c>
    </row>
    <row r="119" spans="2:28" x14ac:dyDescent="0.25">
      <c r="B119" t="s">
        <v>89</v>
      </c>
      <c r="C119">
        <v>18</v>
      </c>
      <c r="D119" s="6">
        <v>44776.54583333333</v>
      </c>
      <c r="E119" s="6">
        <v>44776.462500000001</v>
      </c>
      <c r="F119" t="s">
        <v>73</v>
      </c>
      <c r="G119" s="6">
        <v>44776.545578703706</v>
      </c>
      <c r="I119" s="6">
        <v>44776.54583333333</v>
      </c>
      <c r="K119">
        <v>598</v>
      </c>
      <c r="P119">
        <v>10000</v>
      </c>
      <c r="Q119" t="s">
        <v>6</v>
      </c>
      <c r="R119" t="s">
        <v>6</v>
      </c>
      <c r="S119">
        <v>397</v>
      </c>
      <c r="T119" t="s">
        <v>74</v>
      </c>
      <c r="U119" t="s">
        <v>73</v>
      </c>
      <c r="V119" t="s">
        <v>73</v>
      </c>
      <c r="W119" t="s">
        <v>75</v>
      </c>
      <c r="X119" t="s">
        <v>75</v>
      </c>
      <c r="Y119" t="s">
        <v>73</v>
      </c>
      <c r="Z119" t="s">
        <v>73</v>
      </c>
      <c r="AA119" t="s">
        <v>148</v>
      </c>
    </row>
    <row r="120" spans="2:28" x14ac:dyDescent="0.25">
      <c r="B120" t="s">
        <v>89</v>
      </c>
      <c r="C120">
        <v>15</v>
      </c>
      <c r="D120" s="6">
        <v>44776.540138888886</v>
      </c>
      <c r="E120" s="6">
        <v>44776.456805555557</v>
      </c>
      <c r="F120" t="s">
        <v>73</v>
      </c>
      <c r="I120" s="6">
        <v>44776.540138888886</v>
      </c>
      <c r="K120">
        <v>598</v>
      </c>
      <c r="P120">
        <v>66</v>
      </c>
      <c r="Q120" t="s">
        <v>30</v>
      </c>
      <c r="R120" t="s">
        <v>20</v>
      </c>
      <c r="T120" t="s">
        <v>76</v>
      </c>
      <c r="U120" t="s">
        <v>75</v>
      </c>
      <c r="V120" t="s">
        <v>75</v>
      </c>
      <c r="W120" t="s">
        <v>75</v>
      </c>
      <c r="X120" t="s">
        <v>75</v>
      </c>
      <c r="Y120" t="s">
        <v>73</v>
      </c>
      <c r="Z120" t="s">
        <v>73</v>
      </c>
      <c r="AA120">
        <v>332323</v>
      </c>
      <c r="AB120" t="s">
        <v>86</v>
      </c>
    </row>
    <row r="121" spans="2:28" x14ac:dyDescent="0.25">
      <c r="B121" t="s">
        <v>89</v>
      </c>
      <c r="C121">
        <v>17</v>
      </c>
      <c r="D121" s="6">
        <v>44776.54582175926</v>
      </c>
      <c r="E121" s="6">
        <v>44776.462488425925</v>
      </c>
      <c r="F121" t="s">
        <v>73</v>
      </c>
      <c r="I121" s="6">
        <v>44776.54582175926</v>
      </c>
      <c r="K121">
        <v>598</v>
      </c>
      <c r="P121">
        <v>1579</v>
      </c>
      <c r="Q121" t="s">
        <v>6</v>
      </c>
      <c r="R121" t="s">
        <v>20</v>
      </c>
      <c r="T121" t="s">
        <v>76</v>
      </c>
      <c r="U121" t="s">
        <v>75</v>
      </c>
      <c r="V121" t="s">
        <v>75</v>
      </c>
      <c r="W121" t="s">
        <v>75</v>
      </c>
      <c r="X121" t="s">
        <v>75</v>
      </c>
      <c r="Y121" t="s">
        <v>73</v>
      </c>
      <c r="Z121" t="s">
        <v>73</v>
      </c>
      <c r="AA121">
        <v>340156</v>
      </c>
      <c r="AB121" t="s">
        <v>86</v>
      </c>
    </row>
    <row r="122" spans="2:28" x14ac:dyDescent="0.25">
      <c r="B122" t="s">
        <v>89</v>
      </c>
      <c r="C122">
        <v>20</v>
      </c>
      <c r="D122" s="6">
        <v>44776.56726851852</v>
      </c>
      <c r="E122" s="6">
        <v>44776.483935185184</v>
      </c>
      <c r="F122" t="s">
        <v>73</v>
      </c>
      <c r="I122" s="6">
        <v>44776.56726851852</v>
      </c>
      <c r="K122">
        <v>598</v>
      </c>
      <c r="P122">
        <v>318</v>
      </c>
      <c r="Q122" t="s">
        <v>6</v>
      </c>
      <c r="R122" t="s">
        <v>30</v>
      </c>
      <c r="T122" t="s">
        <v>76</v>
      </c>
      <c r="U122" t="s">
        <v>75</v>
      </c>
      <c r="V122" t="s">
        <v>75</v>
      </c>
      <c r="W122" t="s">
        <v>75</v>
      </c>
      <c r="X122" t="s">
        <v>75</v>
      </c>
      <c r="Y122" t="s">
        <v>73</v>
      </c>
      <c r="Z122" t="s">
        <v>73</v>
      </c>
      <c r="AA122">
        <v>366699</v>
      </c>
      <c r="AB122" t="s">
        <v>81</v>
      </c>
    </row>
    <row r="123" spans="2:28" x14ac:dyDescent="0.25">
      <c r="B123" t="s">
        <v>89</v>
      </c>
      <c r="C123">
        <v>23</v>
      </c>
      <c r="D123" s="6">
        <v>44785.520138888889</v>
      </c>
      <c r="E123" s="6">
        <v>44785.436805555553</v>
      </c>
      <c r="F123" t="s">
        <v>73</v>
      </c>
      <c r="I123" s="6">
        <v>44785.520138888889</v>
      </c>
      <c r="K123">
        <v>564</v>
      </c>
      <c r="P123">
        <v>355</v>
      </c>
      <c r="Q123" t="s">
        <v>4</v>
      </c>
      <c r="R123" t="s">
        <v>20</v>
      </c>
      <c r="T123" t="s">
        <v>76</v>
      </c>
      <c r="U123" t="s">
        <v>75</v>
      </c>
      <c r="V123" t="s">
        <v>75</v>
      </c>
      <c r="W123" t="s">
        <v>75</v>
      </c>
      <c r="X123" t="s">
        <v>75</v>
      </c>
      <c r="Y123" t="s">
        <v>73</v>
      </c>
      <c r="Z123" t="s">
        <v>73</v>
      </c>
      <c r="AA123">
        <v>327420</v>
      </c>
      <c r="AB123" t="s">
        <v>81</v>
      </c>
    </row>
    <row r="124" spans="2:28" x14ac:dyDescent="0.25">
      <c r="B124" t="s">
        <v>89</v>
      </c>
      <c r="C124">
        <v>21</v>
      </c>
      <c r="D124" s="6">
        <v>44776.577233796299</v>
      </c>
      <c r="E124" s="6">
        <v>44776.493900462963</v>
      </c>
      <c r="F124" t="s">
        <v>73</v>
      </c>
      <c r="I124" s="6">
        <v>44776.577233796299</v>
      </c>
      <c r="K124">
        <v>602</v>
      </c>
      <c r="P124">
        <v>3000</v>
      </c>
      <c r="Q124" t="s">
        <v>30</v>
      </c>
      <c r="R124" t="s">
        <v>30</v>
      </c>
      <c r="T124" t="s">
        <v>76</v>
      </c>
      <c r="U124" t="s">
        <v>75</v>
      </c>
      <c r="V124" t="s">
        <v>75</v>
      </c>
      <c r="W124" t="s">
        <v>75</v>
      </c>
      <c r="X124" t="s">
        <v>75</v>
      </c>
      <c r="Y124" t="s">
        <v>73</v>
      </c>
      <c r="Z124" t="s">
        <v>73</v>
      </c>
      <c r="AA124">
        <v>378988</v>
      </c>
      <c r="AB124" t="s">
        <v>86</v>
      </c>
    </row>
    <row r="125" spans="2:28" x14ac:dyDescent="0.25">
      <c r="B125" t="s">
        <v>89</v>
      </c>
      <c r="C125">
        <v>22</v>
      </c>
      <c r="D125" s="6">
        <v>44776.6246875</v>
      </c>
      <c r="E125" s="6">
        <v>44776.541354166664</v>
      </c>
      <c r="F125" t="s">
        <v>73</v>
      </c>
      <c r="G125" s="6"/>
      <c r="I125" s="6">
        <v>44776.6246875</v>
      </c>
      <c r="K125">
        <v>602</v>
      </c>
      <c r="P125">
        <v>8300</v>
      </c>
      <c r="Q125" t="s">
        <v>4</v>
      </c>
      <c r="R125" t="s">
        <v>6</v>
      </c>
      <c r="T125" t="s">
        <v>76</v>
      </c>
      <c r="U125" t="s">
        <v>75</v>
      </c>
      <c r="V125" t="s">
        <v>75</v>
      </c>
      <c r="W125" t="s">
        <v>75</v>
      </c>
      <c r="X125" t="s">
        <v>75</v>
      </c>
      <c r="Y125" t="s">
        <v>73</v>
      </c>
      <c r="Z125" t="s">
        <v>73</v>
      </c>
      <c r="AA125">
        <v>442946</v>
      </c>
      <c r="AB125" t="s">
        <v>86</v>
      </c>
    </row>
    <row r="126" spans="2:28" x14ac:dyDescent="0.25">
      <c r="B126" t="s">
        <v>89</v>
      </c>
      <c r="C126">
        <v>23</v>
      </c>
      <c r="D126" s="6">
        <v>44776.627002314817</v>
      </c>
      <c r="E126" s="6">
        <v>44776.543668981481</v>
      </c>
      <c r="F126" t="s">
        <v>73</v>
      </c>
      <c r="I126" s="6">
        <v>44776.627002314817</v>
      </c>
      <c r="K126">
        <v>602</v>
      </c>
      <c r="P126">
        <v>400</v>
      </c>
      <c r="Q126" t="s">
        <v>4</v>
      </c>
      <c r="R126" t="s">
        <v>6</v>
      </c>
      <c r="T126" t="s">
        <v>76</v>
      </c>
      <c r="U126" t="s">
        <v>75</v>
      </c>
      <c r="V126" t="s">
        <v>75</v>
      </c>
      <c r="W126" t="s">
        <v>75</v>
      </c>
      <c r="X126" t="s">
        <v>75</v>
      </c>
      <c r="Y126" t="s">
        <v>73</v>
      </c>
      <c r="Z126" t="s">
        <v>73</v>
      </c>
      <c r="AA126">
        <v>446592</v>
      </c>
      <c r="AB126" t="s">
        <v>86</v>
      </c>
    </row>
    <row r="127" spans="2:28" x14ac:dyDescent="0.25">
      <c r="B127" t="s">
        <v>89</v>
      </c>
      <c r="C127">
        <v>33</v>
      </c>
      <c r="D127" s="6">
        <v>44778.706608796296</v>
      </c>
      <c r="E127" s="6">
        <v>44778.62327546296</v>
      </c>
      <c r="F127" t="s">
        <v>73</v>
      </c>
      <c r="G127" s="6"/>
      <c r="I127" s="6">
        <v>44778.706608796296</v>
      </c>
      <c r="K127">
        <v>592</v>
      </c>
      <c r="P127">
        <v>1200</v>
      </c>
      <c r="Q127" t="s">
        <v>30</v>
      </c>
      <c r="R127" t="s">
        <v>29</v>
      </c>
      <c r="T127" t="s">
        <v>76</v>
      </c>
      <c r="U127" t="s">
        <v>75</v>
      </c>
      <c r="V127" t="s">
        <v>75</v>
      </c>
      <c r="W127" t="s">
        <v>75</v>
      </c>
      <c r="X127" t="s">
        <v>75</v>
      </c>
      <c r="Y127" t="s">
        <v>73</v>
      </c>
      <c r="Z127" t="s">
        <v>73</v>
      </c>
      <c r="AA127">
        <v>710538</v>
      </c>
      <c r="AB127" t="s">
        <v>81</v>
      </c>
    </row>
    <row r="128" spans="2:28" x14ac:dyDescent="0.25">
      <c r="B128" t="s">
        <v>89</v>
      </c>
      <c r="C128">
        <v>31</v>
      </c>
      <c r="D128" s="6">
        <v>44778.706608796296</v>
      </c>
      <c r="E128" s="6">
        <v>44778.62327546296</v>
      </c>
      <c r="F128" t="s">
        <v>73</v>
      </c>
      <c r="G128" s="6"/>
      <c r="I128" s="6">
        <v>44778.706608796296</v>
      </c>
      <c r="K128">
        <v>592</v>
      </c>
      <c r="P128">
        <v>500</v>
      </c>
      <c r="Q128" t="s">
        <v>4</v>
      </c>
      <c r="R128" t="s">
        <v>29</v>
      </c>
      <c r="T128" t="s">
        <v>76</v>
      </c>
      <c r="U128" t="s">
        <v>75</v>
      </c>
      <c r="V128" t="s">
        <v>75</v>
      </c>
      <c r="W128" t="s">
        <v>75</v>
      </c>
      <c r="X128" t="s">
        <v>75</v>
      </c>
      <c r="Y128" t="s">
        <v>73</v>
      </c>
      <c r="Z128" t="s">
        <v>73</v>
      </c>
      <c r="AA128">
        <v>710536</v>
      </c>
      <c r="AB128" t="s">
        <v>81</v>
      </c>
    </row>
    <row r="129" spans="2:28" x14ac:dyDescent="0.25">
      <c r="B129" t="s">
        <v>89</v>
      </c>
      <c r="C129">
        <v>27</v>
      </c>
      <c r="D129" s="6">
        <v>44785.522141203706</v>
      </c>
      <c r="E129" s="6">
        <v>44785.438807870371</v>
      </c>
      <c r="F129" t="s">
        <v>73</v>
      </c>
      <c r="G129" s="6"/>
      <c r="I129" s="6">
        <v>44785.522141203706</v>
      </c>
      <c r="K129">
        <v>564</v>
      </c>
      <c r="P129">
        <v>1600</v>
      </c>
      <c r="Q129" t="s">
        <v>6</v>
      </c>
      <c r="R129" t="s">
        <v>20</v>
      </c>
      <c r="T129" t="s">
        <v>76</v>
      </c>
      <c r="U129" t="s">
        <v>75</v>
      </c>
      <c r="V129" t="s">
        <v>75</v>
      </c>
      <c r="W129" t="s">
        <v>75</v>
      </c>
      <c r="X129" t="s">
        <v>75</v>
      </c>
      <c r="Y129" t="s">
        <v>73</v>
      </c>
      <c r="Z129" t="s">
        <v>73</v>
      </c>
      <c r="AA129">
        <v>330360</v>
      </c>
      <c r="AB129" t="s">
        <v>86</v>
      </c>
    </row>
    <row r="130" spans="2:28" x14ac:dyDescent="0.25">
      <c r="B130" t="s">
        <v>89</v>
      </c>
      <c r="C130">
        <v>24</v>
      </c>
      <c r="D130" s="6">
        <v>44776.628564814811</v>
      </c>
      <c r="E130" s="6">
        <v>44776.545231481483</v>
      </c>
      <c r="F130" t="s">
        <v>73</v>
      </c>
      <c r="I130" s="6">
        <v>44776.628564814811</v>
      </c>
      <c r="K130">
        <v>602</v>
      </c>
      <c r="P130">
        <v>166</v>
      </c>
      <c r="Q130" t="s">
        <v>30</v>
      </c>
      <c r="R130" t="s">
        <v>30</v>
      </c>
      <c r="T130" t="s">
        <v>76</v>
      </c>
      <c r="U130" t="s">
        <v>75</v>
      </c>
      <c r="V130" t="s">
        <v>75</v>
      </c>
      <c r="W130" t="s">
        <v>75</v>
      </c>
      <c r="X130" t="s">
        <v>75</v>
      </c>
      <c r="Y130" t="s">
        <v>73</v>
      </c>
      <c r="Z130" t="s">
        <v>73</v>
      </c>
      <c r="AA130">
        <v>449442</v>
      </c>
      <c r="AB130" t="s">
        <v>86</v>
      </c>
    </row>
    <row r="131" spans="2:28" x14ac:dyDescent="0.25">
      <c r="B131" t="s">
        <v>89</v>
      </c>
      <c r="C131">
        <v>25</v>
      </c>
      <c r="D131" s="6">
        <v>44776.632337962961</v>
      </c>
      <c r="E131" s="6">
        <v>44776.549004629633</v>
      </c>
      <c r="F131" t="s">
        <v>73</v>
      </c>
      <c r="G131" s="6"/>
      <c r="I131" s="6">
        <v>44776.632337962961</v>
      </c>
      <c r="K131">
        <v>602</v>
      </c>
      <c r="P131">
        <v>333</v>
      </c>
      <c r="Q131" t="s">
        <v>30</v>
      </c>
      <c r="R131" t="s">
        <v>30</v>
      </c>
      <c r="T131" t="s">
        <v>76</v>
      </c>
      <c r="U131" t="s">
        <v>75</v>
      </c>
      <c r="V131" t="s">
        <v>75</v>
      </c>
      <c r="W131" t="s">
        <v>75</v>
      </c>
      <c r="X131" t="s">
        <v>75</v>
      </c>
      <c r="Y131" t="s">
        <v>73</v>
      </c>
      <c r="Z131" t="s">
        <v>73</v>
      </c>
      <c r="AA131">
        <v>454769</v>
      </c>
      <c r="AB131" t="s">
        <v>86</v>
      </c>
    </row>
    <row r="132" spans="2:28" x14ac:dyDescent="0.25">
      <c r="B132" t="s">
        <v>89</v>
      </c>
      <c r="C132">
        <v>26</v>
      </c>
      <c r="D132" s="6">
        <v>44776.640370370369</v>
      </c>
      <c r="E132" s="6">
        <v>44776.557037037041</v>
      </c>
      <c r="F132" t="s">
        <v>73</v>
      </c>
      <c r="G132" s="6"/>
      <c r="I132" s="6">
        <v>44776.640370370369</v>
      </c>
      <c r="K132">
        <v>602</v>
      </c>
      <c r="P132">
        <v>1800</v>
      </c>
      <c r="Q132" t="s">
        <v>30</v>
      </c>
      <c r="R132" t="s">
        <v>30</v>
      </c>
      <c r="T132" t="s">
        <v>76</v>
      </c>
      <c r="U132" t="s">
        <v>75</v>
      </c>
      <c r="V132" t="s">
        <v>75</v>
      </c>
      <c r="W132" t="s">
        <v>75</v>
      </c>
      <c r="X132" t="s">
        <v>75</v>
      </c>
      <c r="Y132" t="s">
        <v>73</v>
      </c>
      <c r="Z132" t="s">
        <v>73</v>
      </c>
      <c r="AA132">
        <v>466270</v>
      </c>
      <c r="AB132" t="s">
        <v>86</v>
      </c>
    </row>
    <row r="133" spans="2:28" x14ac:dyDescent="0.25">
      <c r="B133" t="s">
        <v>89</v>
      </c>
      <c r="C133">
        <v>27</v>
      </c>
      <c r="D133" s="6">
        <v>44776.645682870374</v>
      </c>
      <c r="E133" s="6">
        <v>44776.562349537038</v>
      </c>
      <c r="F133" t="s">
        <v>73</v>
      </c>
      <c r="I133" s="6">
        <v>44776.645682870374</v>
      </c>
      <c r="K133">
        <v>600</v>
      </c>
      <c r="P133">
        <v>1660</v>
      </c>
      <c r="Q133" t="s">
        <v>30</v>
      </c>
      <c r="R133" t="s">
        <v>30</v>
      </c>
      <c r="T133" t="s">
        <v>76</v>
      </c>
      <c r="U133" t="s">
        <v>75</v>
      </c>
      <c r="V133" t="s">
        <v>75</v>
      </c>
      <c r="W133" t="s">
        <v>75</v>
      </c>
      <c r="X133" t="s">
        <v>75</v>
      </c>
      <c r="Y133" t="s">
        <v>73</v>
      </c>
      <c r="Z133" t="s">
        <v>73</v>
      </c>
      <c r="AA133">
        <v>474946</v>
      </c>
      <c r="AB133" t="s">
        <v>86</v>
      </c>
    </row>
    <row r="134" spans="2:28" x14ac:dyDescent="0.25">
      <c r="B134" t="s">
        <v>89</v>
      </c>
      <c r="C134">
        <v>29</v>
      </c>
      <c r="D134" s="6">
        <v>44776.65766203704</v>
      </c>
      <c r="E134" s="6">
        <v>44776.574328703704</v>
      </c>
      <c r="F134" t="s">
        <v>73</v>
      </c>
      <c r="I134" s="6">
        <v>44776.65766203704</v>
      </c>
      <c r="K134">
        <v>600</v>
      </c>
      <c r="P134">
        <v>1000</v>
      </c>
      <c r="Q134" t="s">
        <v>20</v>
      </c>
      <c r="R134" t="s">
        <v>30</v>
      </c>
      <c r="T134" t="s">
        <v>76</v>
      </c>
      <c r="U134" t="s">
        <v>75</v>
      </c>
      <c r="V134" t="s">
        <v>75</v>
      </c>
      <c r="W134" t="s">
        <v>75</v>
      </c>
      <c r="X134" t="s">
        <v>75</v>
      </c>
      <c r="Y134" t="s">
        <v>73</v>
      </c>
      <c r="Z134" t="s">
        <v>73</v>
      </c>
      <c r="AA134">
        <v>505867</v>
      </c>
      <c r="AB134" t="s">
        <v>86</v>
      </c>
    </row>
    <row r="135" spans="2:28" x14ac:dyDescent="0.25">
      <c r="B135" t="s">
        <v>89</v>
      </c>
      <c r="C135">
        <v>35</v>
      </c>
      <c r="D135" s="6">
        <v>44785.532939814817</v>
      </c>
      <c r="E135" s="6">
        <v>44785.449606481481</v>
      </c>
      <c r="F135" t="s">
        <v>73</v>
      </c>
      <c r="I135" s="6">
        <v>44785.532939814817</v>
      </c>
      <c r="K135">
        <v>572</v>
      </c>
      <c r="P135">
        <v>10000</v>
      </c>
      <c r="Q135" t="s">
        <v>6</v>
      </c>
      <c r="R135" t="s">
        <v>30</v>
      </c>
      <c r="T135" t="s">
        <v>76</v>
      </c>
      <c r="U135" t="s">
        <v>75</v>
      </c>
      <c r="V135" t="s">
        <v>75</v>
      </c>
      <c r="W135" t="s">
        <v>75</v>
      </c>
      <c r="X135" t="s">
        <v>75</v>
      </c>
      <c r="Y135" t="s">
        <v>73</v>
      </c>
      <c r="Z135" t="s">
        <v>73</v>
      </c>
      <c r="AA135">
        <v>345661</v>
      </c>
      <c r="AB135" t="s">
        <v>86</v>
      </c>
    </row>
    <row r="136" spans="2:28" x14ac:dyDescent="0.25">
      <c r="B136" t="s">
        <v>89</v>
      </c>
      <c r="C136">
        <v>30</v>
      </c>
      <c r="D136" s="6">
        <v>44776.663854166669</v>
      </c>
      <c r="E136" s="6">
        <v>44776.580520833333</v>
      </c>
      <c r="F136" t="s">
        <v>73</v>
      </c>
      <c r="G136" s="6"/>
      <c r="I136" s="6">
        <v>44776.663854166669</v>
      </c>
      <c r="K136">
        <v>600</v>
      </c>
      <c r="P136">
        <v>4000</v>
      </c>
      <c r="Q136" t="s">
        <v>20</v>
      </c>
      <c r="R136" t="s">
        <v>30</v>
      </c>
      <c r="T136" t="s">
        <v>76</v>
      </c>
      <c r="U136" t="s">
        <v>75</v>
      </c>
      <c r="V136" t="s">
        <v>75</v>
      </c>
      <c r="W136" t="s">
        <v>75</v>
      </c>
      <c r="X136" t="s">
        <v>75</v>
      </c>
      <c r="Y136" t="s">
        <v>73</v>
      </c>
      <c r="Z136" t="s">
        <v>73</v>
      </c>
      <c r="AA136">
        <v>524942</v>
      </c>
      <c r="AB136" t="s">
        <v>86</v>
      </c>
    </row>
    <row r="137" spans="2:28" x14ac:dyDescent="0.25">
      <c r="B137" t="s">
        <v>89</v>
      </c>
      <c r="C137">
        <v>31</v>
      </c>
      <c r="D137" s="6">
        <v>44776.664143518516</v>
      </c>
      <c r="E137" s="6">
        <v>44776.580810185187</v>
      </c>
      <c r="F137" t="s">
        <v>73</v>
      </c>
      <c r="I137" s="6">
        <v>44776.664143518516</v>
      </c>
      <c r="K137">
        <v>600</v>
      </c>
      <c r="P137">
        <v>2682</v>
      </c>
      <c r="Q137" t="s">
        <v>6</v>
      </c>
      <c r="R137" t="s">
        <v>30</v>
      </c>
      <c r="T137" t="s">
        <v>76</v>
      </c>
      <c r="U137" t="s">
        <v>75</v>
      </c>
      <c r="V137" t="s">
        <v>75</v>
      </c>
      <c r="W137" t="s">
        <v>75</v>
      </c>
      <c r="X137" t="s">
        <v>75</v>
      </c>
      <c r="Y137" t="s">
        <v>73</v>
      </c>
      <c r="Z137" t="s">
        <v>73</v>
      </c>
      <c r="AA137">
        <v>525810</v>
      </c>
      <c r="AB137" t="s">
        <v>86</v>
      </c>
    </row>
    <row r="138" spans="2:28" x14ac:dyDescent="0.25">
      <c r="B138" t="s">
        <v>89</v>
      </c>
      <c r="C138">
        <v>32</v>
      </c>
      <c r="D138" s="6">
        <v>44776.664710648147</v>
      </c>
      <c r="E138" s="6">
        <v>44776.581377314818</v>
      </c>
      <c r="F138" t="s">
        <v>73</v>
      </c>
      <c r="I138" s="6">
        <v>44776.664710648147</v>
      </c>
      <c r="K138">
        <v>600</v>
      </c>
      <c r="P138">
        <v>3000</v>
      </c>
      <c r="Q138" t="s">
        <v>20</v>
      </c>
      <c r="R138" t="s">
        <v>30</v>
      </c>
      <c r="T138" t="s">
        <v>76</v>
      </c>
      <c r="U138" t="s">
        <v>75</v>
      </c>
      <c r="V138" t="s">
        <v>75</v>
      </c>
      <c r="W138" t="s">
        <v>75</v>
      </c>
      <c r="X138" t="s">
        <v>75</v>
      </c>
      <c r="Y138" t="s">
        <v>73</v>
      </c>
      <c r="Z138" t="s">
        <v>73</v>
      </c>
      <c r="AA138">
        <v>527304</v>
      </c>
      <c r="AB138" t="s">
        <v>86</v>
      </c>
    </row>
    <row r="139" spans="2:28" x14ac:dyDescent="0.25">
      <c r="B139" t="s">
        <v>89</v>
      </c>
      <c r="C139">
        <v>33</v>
      </c>
      <c r="D139" s="6">
        <v>44776.664965277778</v>
      </c>
      <c r="E139" s="6">
        <v>44776.581631944442</v>
      </c>
      <c r="F139" t="s">
        <v>73</v>
      </c>
      <c r="I139" s="6">
        <v>44776.664965277778</v>
      </c>
      <c r="K139">
        <v>598</v>
      </c>
      <c r="P139">
        <v>330</v>
      </c>
      <c r="Q139" t="s">
        <v>20</v>
      </c>
      <c r="R139" t="s">
        <v>30</v>
      </c>
      <c r="T139" t="s">
        <v>76</v>
      </c>
      <c r="U139" t="s">
        <v>75</v>
      </c>
      <c r="V139" t="s">
        <v>75</v>
      </c>
      <c r="W139" t="s">
        <v>75</v>
      </c>
      <c r="X139" t="s">
        <v>75</v>
      </c>
      <c r="Y139" t="s">
        <v>73</v>
      </c>
      <c r="Z139" t="s">
        <v>73</v>
      </c>
      <c r="AA139">
        <v>527955</v>
      </c>
      <c r="AB139" t="s">
        <v>81</v>
      </c>
    </row>
    <row r="140" spans="2:28" x14ac:dyDescent="0.25">
      <c r="B140" t="s">
        <v>89</v>
      </c>
      <c r="C140">
        <v>39</v>
      </c>
      <c r="D140" s="6">
        <v>44776.68482638889</v>
      </c>
      <c r="E140" s="6">
        <v>44776.601493055554</v>
      </c>
      <c r="F140" t="s">
        <v>73</v>
      </c>
      <c r="I140" s="6">
        <v>44776.68482638889</v>
      </c>
      <c r="K140">
        <v>592</v>
      </c>
      <c r="P140">
        <v>11</v>
      </c>
      <c r="Q140" t="s">
        <v>6</v>
      </c>
      <c r="R140" t="s">
        <v>20</v>
      </c>
      <c r="T140" t="s">
        <v>76</v>
      </c>
      <c r="U140" t="s">
        <v>75</v>
      </c>
      <c r="V140" t="s">
        <v>75</v>
      </c>
      <c r="W140" t="s">
        <v>75</v>
      </c>
      <c r="X140" t="s">
        <v>75</v>
      </c>
      <c r="Y140" t="s">
        <v>73</v>
      </c>
      <c r="Z140" t="s">
        <v>73</v>
      </c>
      <c r="AA140">
        <v>582780</v>
      </c>
      <c r="AB140" t="s">
        <v>81</v>
      </c>
    </row>
    <row r="141" spans="2:28" x14ac:dyDescent="0.25">
      <c r="B141" t="s">
        <v>89</v>
      </c>
      <c r="C141">
        <v>39</v>
      </c>
      <c r="D141" s="6">
        <v>44778.725289351853</v>
      </c>
      <c r="E141" s="6">
        <v>44778.641956018517</v>
      </c>
      <c r="F141" t="s">
        <v>73</v>
      </c>
      <c r="G141" s="6"/>
      <c r="I141" s="6">
        <v>44778.725289351853</v>
      </c>
      <c r="K141">
        <v>590</v>
      </c>
      <c r="P141">
        <v>2000</v>
      </c>
      <c r="Q141" t="s">
        <v>4</v>
      </c>
      <c r="R141" t="s">
        <v>4</v>
      </c>
      <c r="T141" t="s">
        <v>76</v>
      </c>
      <c r="U141" t="s">
        <v>75</v>
      </c>
      <c r="V141" t="s">
        <v>75</v>
      </c>
      <c r="W141" t="s">
        <v>75</v>
      </c>
      <c r="X141" t="s">
        <v>75</v>
      </c>
      <c r="Y141" t="s">
        <v>73</v>
      </c>
      <c r="Z141" t="s">
        <v>73</v>
      </c>
      <c r="AA141">
        <v>760087</v>
      </c>
      <c r="AB141" t="s">
        <v>81</v>
      </c>
    </row>
    <row r="142" spans="2:28" x14ac:dyDescent="0.25">
      <c r="B142" t="s">
        <v>89</v>
      </c>
      <c r="C142">
        <v>47</v>
      </c>
      <c r="D142" s="6">
        <v>44776.70722222222</v>
      </c>
      <c r="E142" s="6">
        <v>44776.623888888891</v>
      </c>
      <c r="F142" t="s">
        <v>73</v>
      </c>
      <c r="G142" s="6"/>
      <c r="I142" s="6">
        <v>44776.70722222222</v>
      </c>
      <c r="K142">
        <v>594</v>
      </c>
      <c r="P142">
        <v>7000</v>
      </c>
      <c r="Q142" t="s">
        <v>4</v>
      </c>
      <c r="R142" t="s">
        <v>4</v>
      </c>
      <c r="T142" t="s">
        <v>76</v>
      </c>
      <c r="U142" t="s">
        <v>75</v>
      </c>
      <c r="V142" t="s">
        <v>75</v>
      </c>
      <c r="W142" t="s">
        <v>75</v>
      </c>
      <c r="X142" t="s">
        <v>75</v>
      </c>
      <c r="Y142" t="s">
        <v>73</v>
      </c>
      <c r="Z142" t="s">
        <v>73</v>
      </c>
      <c r="AA142">
        <v>648703</v>
      </c>
      <c r="AB142" t="s">
        <v>86</v>
      </c>
    </row>
    <row r="143" spans="2:28" x14ac:dyDescent="0.25">
      <c r="B143" t="s">
        <v>89</v>
      </c>
      <c r="C143">
        <v>48</v>
      </c>
      <c r="D143" s="6">
        <v>44776.71020833333</v>
      </c>
      <c r="E143" s="6">
        <v>44776.626875000002</v>
      </c>
      <c r="F143" t="s">
        <v>73</v>
      </c>
      <c r="I143" s="6">
        <v>44776.71020833333</v>
      </c>
      <c r="K143">
        <v>594</v>
      </c>
      <c r="P143">
        <v>1850</v>
      </c>
      <c r="Q143" t="s">
        <v>6</v>
      </c>
      <c r="R143" t="s">
        <v>4</v>
      </c>
      <c r="T143" t="s">
        <v>76</v>
      </c>
      <c r="U143" t="s">
        <v>75</v>
      </c>
      <c r="V143" t="s">
        <v>75</v>
      </c>
      <c r="W143" t="s">
        <v>75</v>
      </c>
      <c r="X143" t="s">
        <v>75</v>
      </c>
      <c r="Y143" t="s">
        <v>73</v>
      </c>
      <c r="Z143" t="s">
        <v>73</v>
      </c>
      <c r="AA143">
        <v>661889</v>
      </c>
      <c r="AB143" t="s">
        <v>86</v>
      </c>
    </row>
    <row r="144" spans="2:28" x14ac:dyDescent="0.25">
      <c r="B144" t="s">
        <v>89</v>
      </c>
      <c r="C144">
        <v>49</v>
      </c>
      <c r="D144" s="6">
        <v>44776.71503472222</v>
      </c>
      <c r="E144" s="6">
        <v>44776.631701388891</v>
      </c>
      <c r="F144" t="s">
        <v>73</v>
      </c>
      <c r="G144" s="6"/>
      <c r="I144" s="6">
        <v>44776.71503472222</v>
      </c>
      <c r="K144">
        <v>596</v>
      </c>
      <c r="P144">
        <v>250</v>
      </c>
      <c r="Q144" t="s">
        <v>4</v>
      </c>
      <c r="R144" t="s">
        <v>6</v>
      </c>
      <c r="T144" t="s">
        <v>76</v>
      </c>
      <c r="U144" t="s">
        <v>75</v>
      </c>
      <c r="V144" t="s">
        <v>75</v>
      </c>
      <c r="W144" t="s">
        <v>75</v>
      </c>
      <c r="X144" t="s">
        <v>75</v>
      </c>
      <c r="Y144" t="s">
        <v>73</v>
      </c>
      <c r="Z144" t="s">
        <v>73</v>
      </c>
      <c r="AA144">
        <v>672313</v>
      </c>
      <c r="AB144" t="s">
        <v>86</v>
      </c>
    </row>
    <row r="145" spans="2:28" x14ac:dyDescent="0.25">
      <c r="B145" t="s">
        <v>89</v>
      </c>
      <c r="C145">
        <v>38</v>
      </c>
      <c r="D145" s="6">
        <v>44778.725289351853</v>
      </c>
      <c r="E145" s="6">
        <v>44778.641956018517</v>
      </c>
      <c r="F145" t="s">
        <v>73</v>
      </c>
      <c r="G145" s="6"/>
      <c r="I145" s="6">
        <v>44778.725289351853</v>
      </c>
      <c r="K145">
        <v>590</v>
      </c>
      <c r="P145">
        <v>200</v>
      </c>
      <c r="Q145" t="s">
        <v>4</v>
      </c>
      <c r="R145" t="s">
        <v>4</v>
      </c>
      <c r="T145" t="s">
        <v>76</v>
      </c>
      <c r="U145" t="s">
        <v>75</v>
      </c>
      <c r="V145" t="s">
        <v>75</v>
      </c>
      <c r="W145" t="s">
        <v>75</v>
      </c>
      <c r="X145" t="s">
        <v>75</v>
      </c>
      <c r="Y145" t="s">
        <v>73</v>
      </c>
      <c r="Z145" t="s">
        <v>73</v>
      </c>
      <c r="AA145">
        <v>760086</v>
      </c>
      <c r="AB145" t="s">
        <v>81</v>
      </c>
    </row>
    <row r="146" spans="2:28" x14ac:dyDescent="0.25">
      <c r="B146" t="s">
        <v>89</v>
      </c>
      <c r="C146">
        <v>40</v>
      </c>
      <c r="D146" s="6">
        <v>44778.725289351853</v>
      </c>
      <c r="E146" s="6">
        <v>44778.641956018517</v>
      </c>
      <c r="F146" t="s">
        <v>73</v>
      </c>
      <c r="G146" s="6"/>
      <c r="I146" s="6">
        <v>44778.725289351853</v>
      </c>
      <c r="K146">
        <v>590</v>
      </c>
      <c r="P146">
        <v>1052</v>
      </c>
      <c r="Q146" t="s">
        <v>6</v>
      </c>
      <c r="R146" t="s">
        <v>4</v>
      </c>
      <c r="T146" t="s">
        <v>76</v>
      </c>
      <c r="U146" t="s">
        <v>75</v>
      </c>
      <c r="V146" t="s">
        <v>75</v>
      </c>
      <c r="W146" t="s">
        <v>75</v>
      </c>
      <c r="X146" t="s">
        <v>75</v>
      </c>
      <c r="Y146" t="s">
        <v>73</v>
      </c>
      <c r="Z146" t="s">
        <v>73</v>
      </c>
      <c r="AA146">
        <v>760088</v>
      </c>
      <c r="AB146" t="s">
        <v>81</v>
      </c>
    </row>
    <row r="147" spans="2:28" x14ac:dyDescent="0.25">
      <c r="B147" t="s">
        <v>89</v>
      </c>
      <c r="C147">
        <v>41</v>
      </c>
      <c r="D147" s="6">
        <v>44778.725289351853</v>
      </c>
      <c r="E147" s="6">
        <v>44778.641956018517</v>
      </c>
      <c r="F147" t="s">
        <v>73</v>
      </c>
      <c r="G147" s="6"/>
      <c r="I147" s="6">
        <v>44778.725289351853</v>
      </c>
      <c r="K147">
        <v>590</v>
      </c>
      <c r="P147">
        <v>350</v>
      </c>
      <c r="Q147" t="s">
        <v>20</v>
      </c>
      <c r="R147" t="s">
        <v>4</v>
      </c>
      <c r="T147" t="s">
        <v>76</v>
      </c>
      <c r="U147" t="s">
        <v>75</v>
      </c>
      <c r="V147" t="s">
        <v>75</v>
      </c>
      <c r="W147" t="s">
        <v>75</v>
      </c>
      <c r="X147" t="s">
        <v>75</v>
      </c>
      <c r="Y147" t="s">
        <v>73</v>
      </c>
      <c r="Z147" t="s">
        <v>73</v>
      </c>
      <c r="AA147">
        <v>760089</v>
      </c>
      <c r="AB147" t="s">
        <v>81</v>
      </c>
    </row>
    <row r="148" spans="2:28" x14ac:dyDescent="0.25">
      <c r="B148" t="s">
        <v>89</v>
      </c>
      <c r="C148">
        <v>37</v>
      </c>
      <c r="D148" s="6">
        <v>44778.725289351853</v>
      </c>
      <c r="E148" s="6">
        <v>44778.641956018517</v>
      </c>
      <c r="F148" t="s">
        <v>73</v>
      </c>
      <c r="I148" s="6">
        <v>44778.725289351853</v>
      </c>
      <c r="K148">
        <v>590</v>
      </c>
      <c r="P148">
        <v>180</v>
      </c>
      <c r="Q148" t="s">
        <v>4</v>
      </c>
      <c r="R148" t="s">
        <v>4</v>
      </c>
      <c r="T148" t="s">
        <v>76</v>
      </c>
      <c r="U148" t="s">
        <v>75</v>
      </c>
      <c r="V148" t="s">
        <v>75</v>
      </c>
      <c r="W148" t="s">
        <v>75</v>
      </c>
      <c r="X148" t="s">
        <v>75</v>
      </c>
      <c r="Y148" t="s">
        <v>73</v>
      </c>
      <c r="Z148" t="s">
        <v>73</v>
      </c>
      <c r="AA148">
        <v>760085</v>
      </c>
      <c r="AB148" t="s">
        <v>81</v>
      </c>
    </row>
    <row r="149" spans="2:28" x14ac:dyDescent="0.25">
      <c r="B149" t="s">
        <v>89</v>
      </c>
      <c r="C149">
        <v>42</v>
      </c>
      <c r="D149" s="6">
        <v>44778.725289351853</v>
      </c>
      <c r="E149" s="6">
        <v>44778.641956018517</v>
      </c>
      <c r="F149" t="s">
        <v>73</v>
      </c>
      <c r="I149" s="6">
        <v>44778.725289351853</v>
      </c>
      <c r="K149">
        <v>590</v>
      </c>
      <c r="P149">
        <v>2838</v>
      </c>
      <c r="Q149" t="s">
        <v>30</v>
      </c>
      <c r="R149" t="s">
        <v>4</v>
      </c>
      <c r="T149" t="s">
        <v>76</v>
      </c>
      <c r="U149" t="s">
        <v>75</v>
      </c>
      <c r="V149" t="s">
        <v>75</v>
      </c>
      <c r="W149" t="s">
        <v>75</v>
      </c>
      <c r="X149" t="s">
        <v>75</v>
      </c>
      <c r="Y149" t="s">
        <v>73</v>
      </c>
      <c r="Z149" t="s">
        <v>73</v>
      </c>
      <c r="AA149">
        <v>760090</v>
      </c>
      <c r="AB149" t="s">
        <v>81</v>
      </c>
    </row>
    <row r="150" spans="2:28" x14ac:dyDescent="0.25">
      <c r="B150" t="s">
        <v>89</v>
      </c>
      <c r="C150">
        <v>53</v>
      </c>
      <c r="D150" s="6">
        <v>44776.718726851854</v>
      </c>
      <c r="E150" s="6">
        <v>44776.635393518518</v>
      </c>
      <c r="F150" t="s">
        <v>73</v>
      </c>
      <c r="G150" s="6">
        <v>44776.717638888891</v>
      </c>
      <c r="I150" s="6">
        <v>44776.718726851854</v>
      </c>
      <c r="K150">
        <v>595</v>
      </c>
      <c r="P150">
        <v>17700</v>
      </c>
      <c r="Q150" t="s">
        <v>27</v>
      </c>
      <c r="R150" t="s">
        <v>27</v>
      </c>
      <c r="S150">
        <v>397</v>
      </c>
      <c r="T150" t="s">
        <v>74</v>
      </c>
      <c r="U150" t="s">
        <v>75</v>
      </c>
      <c r="V150" t="s">
        <v>75</v>
      </c>
      <c r="W150" t="s">
        <v>75</v>
      </c>
      <c r="X150" t="s">
        <v>75</v>
      </c>
      <c r="Y150" t="s">
        <v>73</v>
      </c>
      <c r="Z150" t="s">
        <v>73</v>
      </c>
      <c r="AA150" t="s">
        <v>149</v>
      </c>
    </row>
    <row r="151" spans="2:28" x14ac:dyDescent="0.25">
      <c r="B151" t="s">
        <v>89</v>
      </c>
      <c r="C151">
        <v>51</v>
      </c>
      <c r="D151" s="6">
        <v>44776.717314814814</v>
      </c>
      <c r="E151" s="6">
        <v>44776.633981481478</v>
      </c>
      <c r="F151" t="s">
        <v>73</v>
      </c>
      <c r="I151" s="6">
        <v>44776.717314814814</v>
      </c>
      <c r="K151">
        <v>596</v>
      </c>
      <c r="P151">
        <v>84</v>
      </c>
      <c r="Q151" t="s">
        <v>30</v>
      </c>
      <c r="R151" t="s">
        <v>6</v>
      </c>
      <c r="T151" t="s">
        <v>76</v>
      </c>
      <c r="U151" t="s">
        <v>75</v>
      </c>
      <c r="V151" t="s">
        <v>75</v>
      </c>
      <c r="W151" t="s">
        <v>75</v>
      </c>
      <c r="X151" t="s">
        <v>75</v>
      </c>
      <c r="Y151" t="s">
        <v>73</v>
      </c>
      <c r="Z151" t="s">
        <v>73</v>
      </c>
      <c r="AA151">
        <v>678912</v>
      </c>
      <c r="AB151" t="s">
        <v>86</v>
      </c>
    </row>
    <row r="152" spans="2:28" x14ac:dyDescent="0.25">
      <c r="B152" t="s">
        <v>89</v>
      </c>
      <c r="C152">
        <v>52</v>
      </c>
      <c r="D152" s="6">
        <v>44776.717581018522</v>
      </c>
      <c r="E152" s="6">
        <v>44776.634247685186</v>
      </c>
      <c r="F152" t="s">
        <v>73</v>
      </c>
      <c r="I152" s="6">
        <v>44776.717581018522</v>
      </c>
      <c r="K152">
        <v>596</v>
      </c>
      <c r="P152">
        <v>50</v>
      </c>
      <c r="Q152" t="s">
        <v>30</v>
      </c>
      <c r="R152" t="s">
        <v>6</v>
      </c>
      <c r="T152" t="s">
        <v>76</v>
      </c>
      <c r="U152" t="s">
        <v>75</v>
      </c>
      <c r="V152" t="s">
        <v>75</v>
      </c>
      <c r="W152" t="s">
        <v>75</v>
      </c>
      <c r="X152" t="s">
        <v>75</v>
      </c>
      <c r="Y152" t="s">
        <v>73</v>
      </c>
      <c r="Z152" t="s">
        <v>73</v>
      </c>
      <c r="AA152">
        <v>679776</v>
      </c>
      <c r="AB152" t="s">
        <v>86</v>
      </c>
    </row>
    <row r="153" spans="2:28" x14ac:dyDescent="0.25">
      <c r="B153" t="s">
        <v>89</v>
      </c>
      <c r="C153">
        <v>54</v>
      </c>
      <c r="D153" s="6">
        <v>44776.719004629631</v>
      </c>
      <c r="E153" s="6">
        <v>44776.635671296295</v>
      </c>
      <c r="F153" t="s">
        <v>73</v>
      </c>
      <c r="I153" s="6">
        <v>44776.719004629631</v>
      </c>
      <c r="K153">
        <v>594</v>
      </c>
      <c r="P153">
        <v>500</v>
      </c>
      <c r="Q153" t="s">
        <v>4</v>
      </c>
      <c r="R153" t="s">
        <v>30</v>
      </c>
      <c r="T153" t="s">
        <v>76</v>
      </c>
      <c r="U153" t="s">
        <v>75</v>
      </c>
      <c r="V153" t="s">
        <v>75</v>
      </c>
      <c r="W153" t="s">
        <v>75</v>
      </c>
      <c r="X153" t="s">
        <v>75</v>
      </c>
      <c r="Y153" t="s">
        <v>73</v>
      </c>
      <c r="Z153" t="s">
        <v>73</v>
      </c>
      <c r="AA153">
        <v>683545</v>
      </c>
      <c r="AB153" t="s">
        <v>81</v>
      </c>
    </row>
    <row r="154" spans="2:28" x14ac:dyDescent="0.25">
      <c r="B154" t="s">
        <v>89</v>
      </c>
      <c r="C154">
        <v>55</v>
      </c>
      <c r="D154" s="6">
        <v>44776.719004629631</v>
      </c>
      <c r="E154" s="6">
        <v>44776.635671296295</v>
      </c>
      <c r="F154" t="s">
        <v>73</v>
      </c>
      <c r="G154" s="6"/>
      <c r="I154" s="6">
        <v>44776.719004629631</v>
      </c>
      <c r="K154">
        <v>594</v>
      </c>
      <c r="P154">
        <v>1800</v>
      </c>
      <c r="Q154" t="s">
        <v>4</v>
      </c>
      <c r="R154" t="s">
        <v>30</v>
      </c>
      <c r="T154" t="s">
        <v>76</v>
      </c>
      <c r="U154" t="s">
        <v>75</v>
      </c>
      <c r="V154" t="s">
        <v>75</v>
      </c>
      <c r="W154" t="s">
        <v>75</v>
      </c>
      <c r="X154" t="s">
        <v>75</v>
      </c>
      <c r="Y154" t="s">
        <v>73</v>
      </c>
      <c r="Z154" t="s">
        <v>73</v>
      </c>
      <c r="AA154">
        <v>683546</v>
      </c>
      <c r="AB154" t="s">
        <v>81</v>
      </c>
    </row>
    <row r="155" spans="2:28" x14ac:dyDescent="0.25">
      <c r="B155" t="s">
        <v>89</v>
      </c>
      <c r="C155">
        <v>56</v>
      </c>
      <c r="D155" s="6">
        <v>44776.719259259262</v>
      </c>
      <c r="E155" s="6">
        <v>44776.635925925926</v>
      </c>
      <c r="F155" t="s">
        <v>73</v>
      </c>
      <c r="I155" s="6">
        <v>44776.719259259262</v>
      </c>
      <c r="K155">
        <v>596</v>
      </c>
      <c r="P155">
        <v>15000</v>
      </c>
      <c r="Q155" t="s">
        <v>6</v>
      </c>
      <c r="R155" t="s">
        <v>6</v>
      </c>
      <c r="T155" t="s">
        <v>76</v>
      </c>
      <c r="U155" t="s">
        <v>75</v>
      </c>
      <c r="V155" t="s">
        <v>75</v>
      </c>
      <c r="W155" t="s">
        <v>75</v>
      </c>
      <c r="X155" t="s">
        <v>75</v>
      </c>
      <c r="Y155" t="s">
        <v>73</v>
      </c>
      <c r="Z155" t="s">
        <v>73</v>
      </c>
      <c r="AA155">
        <v>684199</v>
      </c>
      <c r="AB155" t="s">
        <v>86</v>
      </c>
    </row>
    <row r="156" spans="2:28" x14ac:dyDescent="0.25">
      <c r="B156" t="s">
        <v>89</v>
      </c>
      <c r="C156">
        <v>45</v>
      </c>
      <c r="D156" s="6">
        <v>44785.580960648149</v>
      </c>
      <c r="E156" s="6">
        <v>44785.497627314813</v>
      </c>
      <c r="F156" t="s">
        <v>73</v>
      </c>
      <c r="I156" s="6">
        <v>44785.580960648149</v>
      </c>
      <c r="K156">
        <v>572</v>
      </c>
      <c r="P156">
        <v>900</v>
      </c>
      <c r="Q156" t="s">
        <v>20</v>
      </c>
      <c r="R156" t="s">
        <v>30</v>
      </c>
      <c r="T156" t="s">
        <v>76</v>
      </c>
      <c r="U156" t="s">
        <v>75</v>
      </c>
      <c r="V156" t="s">
        <v>75</v>
      </c>
      <c r="W156" t="s">
        <v>75</v>
      </c>
      <c r="X156" t="s">
        <v>75</v>
      </c>
      <c r="Y156" t="s">
        <v>73</v>
      </c>
      <c r="Z156" t="s">
        <v>73</v>
      </c>
      <c r="AA156">
        <v>409535</v>
      </c>
      <c r="AB156" t="s">
        <v>81</v>
      </c>
    </row>
    <row r="157" spans="2:28" x14ac:dyDescent="0.25">
      <c r="B157" t="s">
        <v>89</v>
      </c>
      <c r="C157">
        <v>33</v>
      </c>
      <c r="D157" s="6">
        <v>44798.643958333334</v>
      </c>
      <c r="E157" s="6">
        <v>44798.560624999998</v>
      </c>
      <c r="F157" t="s">
        <v>73</v>
      </c>
      <c r="I157" s="6">
        <v>44798.643958333334</v>
      </c>
      <c r="K157">
        <v>552</v>
      </c>
      <c r="P157">
        <v>1500</v>
      </c>
      <c r="Q157" t="s">
        <v>20</v>
      </c>
      <c r="R157" t="s">
        <v>103</v>
      </c>
      <c r="T157" t="s">
        <v>76</v>
      </c>
      <c r="U157" t="s">
        <v>75</v>
      </c>
      <c r="V157" t="s">
        <v>75</v>
      </c>
      <c r="W157" t="s">
        <v>75</v>
      </c>
      <c r="X157" t="s">
        <v>75</v>
      </c>
      <c r="Y157" t="s">
        <v>73</v>
      </c>
      <c r="Z157" t="s">
        <v>73</v>
      </c>
      <c r="AA157">
        <v>506311</v>
      </c>
      <c r="AB157" t="s">
        <v>81</v>
      </c>
    </row>
    <row r="158" spans="2:28" x14ac:dyDescent="0.25">
      <c r="B158" t="s">
        <v>89</v>
      </c>
      <c r="C158">
        <v>6</v>
      </c>
      <c r="D158" s="6">
        <v>44776.481087962966</v>
      </c>
      <c r="E158" s="6">
        <v>44776.39775462963</v>
      </c>
      <c r="F158" t="s">
        <v>73</v>
      </c>
      <c r="G158" s="6">
        <v>44776.480740740742</v>
      </c>
      <c r="I158" s="6">
        <v>44776.481087962966</v>
      </c>
      <c r="K158">
        <v>601</v>
      </c>
      <c r="P158">
        <v>1000</v>
      </c>
      <c r="Q158" t="s">
        <v>4</v>
      </c>
      <c r="R158" t="s">
        <v>4</v>
      </c>
      <c r="S158">
        <v>397</v>
      </c>
      <c r="T158" t="s">
        <v>74</v>
      </c>
      <c r="U158" t="s">
        <v>73</v>
      </c>
      <c r="V158" t="s">
        <v>73</v>
      </c>
      <c r="W158" t="s">
        <v>73</v>
      </c>
      <c r="X158" t="s">
        <v>75</v>
      </c>
      <c r="Y158" t="s">
        <v>73</v>
      </c>
      <c r="Z158" t="s">
        <v>73</v>
      </c>
      <c r="AA158" t="s">
        <v>150</v>
      </c>
    </row>
    <row r="159" spans="2:28" x14ac:dyDescent="0.25">
      <c r="B159" t="s">
        <v>89</v>
      </c>
      <c r="C159">
        <v>58</v>
      </c>
      <c r="D159" s="6">
        <v>44776.725185185183</v>
      </c>
      <c r="E159" s="6">
        <v>44776.641851851855</v>
      </c>
      <c r="F159" t="s">
        <v>73</v>
      </c>
      <c r="I159" s="6">
        <v>44776.725185185183</v>
      </c>
      <c r="K159">
        <v>598</v>
      </c>
      <c r="P159">
        <v>837</v>
      </c>
      <c r="Q159" t="s">
        <v>30</v>
      </c>
      <c r="R159" t="s">
        <v>30</v>
      </c>
      <c r="T159" t="s">
        <v>76</v>
      </c>
      <c r="U159" t="s">
        <v>75</v>
      </c>
      <c r="V159" t="s">
        <v>75</v>
      </c>
      <c r="W159" t="s">
        <v>75</v>
      </c>
      <c r="X159" t="s">
        <v>75</v>
      </c>
      <c r="Y159" t="s">
        <v>73</v>
      </c>
      <c r="Z159" t="s">
        <v>73</v>
      </c>
      <c r="AA159">
        <v>700958</v>
      </c>
      <c r="AB159" t="s">
        <v>86</v>
      </c>
    </row>
    <row r="160" spans="2:28" x14ac:dyDescent="0.25">
      <c r="B160" t="s">
        <v>89</v>
      </c>
      <c r="C160">
        <v>59</v>
      </c>
      <c r="D160" s="6">
        <v>44776.729004629633</v>
      </c>
      <c r="E160" s="6">
        <v>44776.645671296297</v>
      </c>
      <c r="F160" t="s">
        <v>73</v>
      </c>
      <c r="I160" s="6">
        <v>44776.729004629633</v>
      </c>
      <c r="K160">
        <v>596</v>
      </c>
      <c r="P160">
        <v>8404</v>
      </c>
      <c r="Q160" t="s">
        <v>10</v>
      </c>
      <c r="R160" t="s">
        <v>6</v>
      </c>
      <c r="T160" t="s">
        <v>76</v>
      </c>
      <c r="U160" t="s">
        <v>75</v>
      </c>
      <c r="V160" t="s">
        <v>75</v>
      </c>
      <c r="W160" t="s">
        <v>75</v>
      </c>
      <c r="X160" t="s">
        <v>75</v>
      </c>
      <c r="Y160" t="s">
        <v>73</v>
      </c>
      <c r="Z160" t="s">
        <v>73</v>
      </c>
      <c r="AA160">
        <v>720030</v>
      </c>
    </row>
    <row r="161" spans="2:28" x14ac:dyDescent="0.25">
      <c r="B161" t="s">
        <v>89</v>
      </c>
      <c r="C161">
        <v>3</v>
      </c>
      <c r="D161" s="6">
        <v>44776.480983796297</v>
      </c>
      <c r="E161" s="6">
        <v>44776.397650462961</v>
      </c>
      <c r="F161" t="s">
        <v>73</v>
      </c>
      <c r="I161" s="6">
        <v>44776.480983796297</v>
      </c>
      <c r="K161">
        <v>600</v>
      </c>
      <c r="P161">
        <v>500</v>
      </c>
      <c r="Q161" t="s">
        <v>4</v>
      </c>
      <c r="R161" t="s">
        <v>6</v>
      </c>
      <c r="T161" t="s">
        <v>76</v>
      </c>
      <c r="U161" t="s">
        <v>75</v>
      </c>
      <c r="V161" t="s">
        <v>75</v>
      </c>
      <c r="W161" t="s">
        <v>75</v>
      </c>
      <c r="X161" t="s">
        <v>75</v>
      </c>
      <c r="Y161" t="s">
        <v>73</v>
      </c>
      <c r="Z161" t="s">
        <v>73</v>
      </c>
      <c r="AA161">
        <v>252627</v>
      </c>
      <c r="AB161" t="s">
        <v>81</v>
      </c>
    </row>
    <row r="162" spans="2:28" x14ac:dyDescent="0.25">
      <c r="B162" t="s">
        <v>89</v>
      </c>
      <c r="C162">
        <v>5</v>
      </c>
      <c r="D162" s="6">
        <v>44776.480983796297</v>
      </c>
      <c r="E162" s="6">
        <v>44776.397650462961</v>
      </c>
      <c r="F162" t="s">
        <v>73</v>
      </c>
      <c r="I162" s="6">
        <v>44776.480983796297</v>
      </c>
      <c r="K162">
        <v>600</v>
      </c>
      <c r="P162">
        <v>600</v>
      </c>
      <c r="Q162" t="s">
        <v>4</v>
      </c>
      <c r="R162" t="s">
        <v>6</v>
      </c>
      <c r="T162" t="s">
        <v>76</v>
      </c>
      <c r="U162" t="s">
        <v>75</v>
      </c>
      <c r="V162" t="s">
        <v>75</v>
      </c>
      <c r="W162" t="s">
        <v>75</v>
      </c>
      <c r="X162" t="s">
        <v>75</v>
      </c>
      <c r="Y162" t="s">
        <v>73</v>
      </c>
      <c r="Z162" t="s">
        <v>73</v>
      </c>
      <c r="AA162">
        <v>252629</v>
      </c>
      <c r="AB162" t="s">
        <v>81</v>
      </c>
    </row>
    <row r="163" spans="2:28" x14ac:dyDescent="0.25">
      <c r="B163" t="s">
        <v>89</v>
      </c>
      <c r="C163">
        <v>11</v>
      </c>
      <c r="D163" s="6">
        <v>44776.502534722225</v>
      </c>
      <c r="E163" s="6">
        <v>44776.41920138889</v>
      </c>
      <c r="F163" t="s">
        <v>73</v>
      </c>
      <c r="I163" s="6">
        <v>44776.502534722225</v>
      </c>
      <c r="K163">
        <v>600</v>
      </c>
      <c r="P163">
        <v>350</v>
      </c>
      <c r="Q163" t="s">
        <v>4</v>
      </c>
      <c r="R163" t="s">
        <v>6</v>
      </c>
      <c r="T163" t="s">
        <v>76</v>
      </c>
      <c r="U163" t="s">
        <v>75</v>
      </c>
      <c r="V163" t="s">
        <v>75</v>
      </c>
      <c r="W163" t="s">
        <v>75</v>
      </c>
      <c r="X163" t="s">
        <v>75</v>
      </c>
      <c r="Y163" t="s">
        <v>73</v>
      </c>
      <c r="Z163" t="s">
        <v>73</v>
      </c>
      <c r="AA163">
        <v>283932</v>
      </c>
      <c r="AB163" t="s">
        <v>86</v>
      </c>
    </row>
    <row r="164" spans="2:28" x14ac:dyDescent="0.25">
      <c r="B164" t="s">
        <v>89</v>
      </c>
      <c r="C164">
        <v>28</v>
      </c>
      <c r="D164" s="6">
        <v>44776.650983796295</v>
      </c>
      <c r="E164" s="6">
        <v>44776.567650462966</v>
      </c>
      <c r="F164" t="s">
        <v>73</v>
      </c>
      <c r="I164" s="6">
        <v>44776.650983796295</v>
      </c>
      <c r="K164">
        <v>600</v>
      </c>
      <c r="P164">
        <v>333</v>
      </c>
      <c r="Q164" t="s">
        <v>30</v>
      </c>
      <c r="R164" t="s">
        <v>30</v>
      </c>
      <c r="T164" t="s">
        <v>76</v>
      </c>
      <c r="U164" t="s">
        <v>75</v>
      </c>
      <c r="V164" t="s">
        <v>75</v>
      </c>
      <c r="W164" t="s">
        <v>75</v>
      </c>
      <c r="X164" t="s">
        <v>75</v>
      </c>
      <c r="Y164" t="s">
        <v>73</v>
      </c>
      <c r="Z164" t="s">
        <v>73</v>
      </c>
      <c r="AA164">
        <v>490759</v>
      </c>
      <c r="AB164" t="s">
        <v>86</v>
      </c>
    </row>
    <row r="165" spans="2:28" x14ac:dyDescent="0.25">
      <c r="B165" t="s">
        <v>89</v>
      </c>
      <c r="C165">
        <v>34</v>
      </c>
      <c r="D165" s="6">
        <v>44776.667708333334</v>
      </c>
      <c r="E165" s="6">
        <v>44776.584374999999</v>
      </c>
      <c r="F165" t="s">
        <v>73</v>
      </c>
      <c r="I165" s="6">
        <v>44776.667708333334</v>
      </c>
      <c r="K165">
        <v>598</v>
      </c>
      <c r="P165">
        <v>1500</v>
      </c>
      <c r="Q165" t="s">
        <v>20</v>
      </c>
      <c r="R165" t="s">
        <v>30</v>
      </c>
      <c r="T165" t="s">
        <v>76</v>
      </c>
      <c r="U165" t="s">
        <v>75</v>
      </c>
      <c r="V165" t="s">
        <v>75</v>
      </c>
      <c r="W165" t="s">
        <v>75</v>
      </c>
      <c r="X165" t="s">
        <v>75</v>
      </c>
      <c r="Y165" t="s">
        <v>73</v>
      </c>
      <c r="Z165" t="s">
        <v>73</v>
      </c>
      <c r="AA165">
        <v>537837</v>
      </c>
      <c r="AB165" t="s">
        <v>86</v>
      </c>
    </row>
    <row r="166" spans="2:28" x14ac:dyDescent="0.25">
      <c r="B166" t="s">
        <v>89</v>
      </c>
      <c r="C166">
        <v>37</v>
      </c>
      <c r="D166" s="6">
        <v>44776.681539351855</v>
      </c>
      <c r="E166" s="6">
        <v>44776.59820601852</v>
      </c>
      <c r="F166" t="s">
        <v>73</v>
      </c>
      <c r="I166" s="6">
        <v>44776.681539351855</v>
      </c>
      <c r="K166">
        <v>592</v>
      </c>
      <c r="P166">
        <v>19663</v>
      </c>
      <c r="Q166" t="s">
        <v>6</v>
      </c>
      <c r="R166" t="s">
        <v>4</v>
      </c>
      <c r="T166" t="s">
        <v>76</v>
      </c>
      <c r="U166" t="s">
        <v>75</v>
      </c>
      <c r="V166" t="s">
        <v>75</v>
      </c>
      <c r="W166" t="s">
        <v>75</v>
      </c>
      <c r="X166" t="s">
        <v>75</v>
      </c>
      <c r="Y166" t="s">
        <v>73</v>
      </c>
      <c r="Z166" t="s">
        <v>73</v>
      </c>
      <c r="AA166">
        <v>572733</v>
      </c>
      <c r="AB166" t="s">
        <v>81</v>
      </c>
    </row>
    <row r="167" spans="2:28" x14ac:dyDescent="0.25">
      <c r="B167" t="s">
        <v>89</v>
      </c>
      <c r="C167">
        <v>41</v>
      </c>
      <c r="D167" s="6">
        <v>44776.685104166667</v>
      </c>
      <c r="E167" s="6">
        <v>44776.601770833331</v>
      </c>
      <c r="F167" t="s">
        <v>73</v>
      </c>
      <c r="I167" s="6">
        <v>44776.685104166667</v>
      </c>
      <c r="K167">
        <v>592</v>
      </c>
      <c r="P167">
        <v>17000</v>
      </c>
      <c r="Q167" t="s">
        <v>6</v>
      </c>
      <c r="R167" t="s">
        <v>30</v>
      </c>
      <c r="T167" t="s">
        <v>76</v>
      </c>
      <c r="U167" t="s">
        <v>75</v>
      </c>
      <c r="V167" t="s">
        <v>75</v>
      </c>
      <c r="W167" t="s">
        <v>75</v>
      </c>
      <c r="X167" t="s">
        <v>75</v>
      </c>
      <c r="Y167" t="s">
        <v>73</v>
      </c>
      <c r="Z167" t="s">
        <v>73</v>
      </c>
      <c r="AA167">
        <v>583666</v>
      </c>
      <c r="AB167" t="s">
        <v>81</v>
      </c>
    </row>
    <row r="168" spans="2:28" x14ac:dyDescent="0.25">
      <c r="B168" t="s">
        <v>89</v>
      </c>
      <c r="C168">
        <v>40</v>
      </c>
      <c r="D168" s="6">
        <v>44776.685104166667</v>
      </c>
      <c r="E168" s="6">
        <v>44776.601770833331</v>
      </c>
      <c r="F168" t="s">
        <v>73</v>
      </c>
      <c r="I168" s="6">
        <v>44776.685104166667</v>
      </c>
      <c r="K168">
        <v>592</v>
      </c>
      <c r="P168">
        <v>10326</v>
      </c>
      <c r="Q168" t="s">
        <v>6</v>
      </c>
      <c r="R168" t="s">
        <v>30</v>
      </c>
      <c r="T168" t="s">
        <v>76</v>
      </c>
      <c r="U168" t="s">
        <v>75</v>
      </c>
      <c r="V168" t="s">
        <v>75</v>
      </c>
      <c r="W168" t="s">
        <v>75</v>
      </c>
      <c r="X168" t="s">
        <v>75</v>
      </c>
      <c r="Y168" t="s">
        <v>73</v>
      </c>
      <c r="Z168" t="s">
        <v>73</v>
      </c>
      <c r="AA168">
        <v>583665</v>
      </c>
      <c r="AB168" t="s">
        <v>81</v>
      </c>
    </row>
    <row r="169" spans="2:28" x14ac:dyDescent="0.25">
      <c r="B169" t="s">
        <v>89</v>
      </c>
      <c r="C169">
        <v>43</v>
      </c>
      <c r="D169" s="6">
        <v>44776.703402777777</v>
      </c>
      <c r="E169" s="6">
        <v>44776.620069444441</v>
      </c>
      <c r="F169" t="s">
        <v>73</v>
      </c>
      <c r="I169" s="6">
        <v>44776.703402777777</v>
      </c>
      <c r="K169">
        <v>594</v>
      </c>
      <c r="P169">
        <v>450</v>
      </c>
      <c r="Q169" t="s">
        <v>4</v>
      </c>
      <c r="R169" t="s">
        <v>4</v>
      </c>
      <c r="T169" t="s">
        <v>76</v>
      </c>
      <c r="U169" t="s">
        <v>75</v>
      </c>
      <c r="V169" t="s">
        <v>75</v>
      </c>
      <c r="W169" t="s">
        <v>75</v>
      </c>
      <c r="X169" t="s">
        <v>75</v>
      </c>
      <c r="Y169" t="s">
        <v>73</v>
      </c>
      <c r="Z169" t="s">
        <v>73</v>
      </c>
      <c r="AA169">
        <v>640459</v>
      </c>
      <c r="AB169" t="s">
        <v>86</v>
      </c>
    </row>
    <row r="170" spans="2:28" x14ac:dyDescent="0.25">
      <c r="B170" t="s">
        <v>89</v>
      </c>
      <c r="C170">
        <v>44</v>
      </c>
      <c r="D170" s="6">
        <v>44776.7034375</v>
      </c>
      <c r="E170" s="6">
        <v>44776.620104166665</v>
      </c>
      <c r="F170" t="s">
        <v>73</v>
      </c>
      <c r="I170" s="6">
        <v>44776.7034375</v>
      </c>
      <c r="K170">
        <v>594</v>
      </c>
      <c r="P170">
        <v>9550</v>
      </c>
      <c r="Q170" t="s">
        <v>10</v>
      </c>
      <c r="R170" t="s">
        <v>4</v>
      </c>
      <c r="T170" t="s">
        <v>76</v>
      </c>
      <c r="U170" t="s">
        <v>75</v>
      </c>
      <c r="V170" t="s">
        <v>75</v>
      </c>
      <c r="W170" t="s">
        <v>75</v>
      </c>
      <c r="X170" t="s">
        <v>75</v>
      </c>
      <c r="Y170" t="s">
        <v>73</v>
      </c>
      <c r="Z170" t="s">
        <v>73</v>
      </c>
      <c r="AA170">
        <v>640526</v>
      </c>
      <c r="AB170" t="s">
        <v>86</v>
      </c>
    </row>
    <row r="171" spans="2:28" x14ac:dyDescent="0.25">
      <c r="B171" t="s">
        <v>89</v>
      </c>
      <c r="C171">
        <v>45</v>
      </c>
      <c r="D171" s="6">
        <v>44776.704513888886</v>
      </c>
      <c r="E171" s="6">
        <v>44776.621180555558</v>
      </c>
      <c r="F171" t="s">
        <v>73</v>
      </c>
      <c r="I171" s="6">
        <v>44776.704513888886</v>
      </c>
      <c r="K171">
        <v>594</v>
      </c>
      <c r="P171">
        <v>450</v>
      </c>
      <c r="Q171" t="s">
        <v>10</v>
      </c>
      <c r="R171" t="s">
        <v>4</v>
      </c>
      <c r="T171" t="s">
        <v>76</v>
      </c>
      <c r="U171" t="s">
        <v>75</v>
      </c>
      <c r="V171" t="s">
        <v>75</v>
      </c>
      <c r="W171" t="s">
        <v>75</v>
      </c>
      <c r="X171" t="s">
        <v>75</v>
      </c>
      <c r="Y171" t="s">
        <v>73</v>
      </c>
      <c r="Z171" t="s">
        <v>73</v>
      </c>
      <c r="AA171">
        <v>643645</v>
      </c>
      <c r="AB171" t="s">
        <v>81</v>
      </c>
    </row>
    <row r="172" spans="2:28" x14ac:dyDescent="0.25">
      <c r="B172" t="s">
        <v>89</v>
      </c>
      <c r="C172">
        <v>46</v>
      </c>
      <c r="D172" s="6">
        <v>44776.705081018517</v>
      </c>
      <c r="E172" s="6">
        <v>44776.621747685182</v>
      </c>
      <c r="F172" t="s">
        <v>73</v>
      </c>
      <c r="I172" s="6">
        <v>44776.705081018517</v>
      </c>
      <c r="K172">
        <v>594</v>
      </c>
      <c r="P172">
        <v>700</v>
      </c>
      <c r="Q172" t="s">
        <v>20</v>
      </c>
      <c r="R172" t="s">
        <v>4</v>
      </c>
      <c r="T172" t="s">
        <v>76</v>
      </c>
      <c r="U172" t="s">
        <v>75</v>
      </c>
      <c r="V172" t="s">
        <v>75</v>
      </c>
      <c r="W172" t="s">
        <v>75</v>
      </c>
      <c r="X172" t="s">
        <v>75</v>
      </c>
      <c r="Y172" t="s">
        <v>73</v>
      </c>
      <c r="Z172" t="s">
        <v>73</v>
      </c>
      <c r="AA172">
        <v>645061</v>
      </c>
      <c r="AB172" t="s">
        <v>86</v>
      </c>
    </row>
    <row r="173" spans="2:28" x14ac:dyDescent="0.25">
      <c r="B173" t="s">
        <v>89</v>
      </c>
      <c r="C173">
        <v>50</v>
      </c>
      <c r="D173" s="6">
        <v>44776.715497685182</v>
      </c>
      <c r="E173" s="6">
        <v>44776.632164351853</v>
      </c>
      <c r="F173" t="s">
        <v>73</v>
      </c>
      <c r="I173" s="6">
        <v>44776.715497685182</v>
      </c>
      <c r="K173">
        <v>596</v>
      </c>
      <c r="P173">
        <v>3300</v>
      </c>
      <c r="Q173" t="s">
        <v>30</v>
      </c>
      <c r="R173" t="s">
        <v>6</v>
      </c>
      <c r="T173" t="s">
        <v>76</v>
      </c>
      <c r="U173" t="s">
        <v>75</v>
      </c>
      <c r="V173" t="s">
        <v>75</v>
      </c>
      <c r="W173" t="s">
        <v>75</v>
      </c>
      <c r="X173" t="s">
        <v>75</v>
      </c>
      <c r="Y173" t="s">
        <v>73</v>
      </c>
      <c r="Z173" t="s">
        <v>73</v>
      </c>
      <c r="AA173">
        <v>673663</v>
      </c>
      <c r="AB173" t="s">
        <v>86</v>
      </c>
    </row>
    <row r="174" spans="2:28" x14ac:dyDescent="0.25">
      <c r="B174" t="s">
        <v>89</v>
      </c>
      <c r="C174">
        <v>57</v>
      </c>
      <c r="D174" s="6">
        <v>44776.724641203706</v>
      </c>
      <c r="E174" s="6">
        <v>44776.64130787037</v>
      </c>
      <c r="F174" t="s">
        <v>73</v>
      </c>
      <c r="I174" s="6">
        <v>44776.724641203706</v>
      </c>
      <c r="K174">
        <v>596</v>
      </c>
      <c r="P174">
        <v>1596</v>
      </c>
      <c r="Q174" t="s">
        <v>10</v>
      </c>
      <c r="R174" t="s">
        <v>6</v>
      </c>
      <c r="T174" t="s">
        <v>76</v>
      </c>
      <c r="U174" t="s">
        <v>75</v>
      </c>
      <c r="V174" t="s">
        <v>75</v>
      </c>
      <c r="W174" t="s">
        <v>75</v>
      </c>
      <c r="X174" t="s">
        <v>75</v>
      </c>
      <c r="Y174" t="s">
        <v>73</v>
      </c>
      <c r="Z174" t="s">
        <v>73</v>
      </c>
      <c r="AA174">
        <v>699339</v>
      </c>
      <c r="AB174" t="s">
        <v>86</v>
      </c>
    </row>
    <row r="175" spans="2:28" x14ac:dyDescent="0.25">
      <c r="B175" t="s">
        <v>89</v>
      </c>
      <c r="C175">
        <v>35</v>
      </c>
      <c r="D175" s="6">
        <v>44798.645729166667</v>
      </c>
      <c r="E175" s="6">
        <v>44798.562395833331</v>
      </c>
      <c r="F175" t="s">
        <v>73</v>
      </c>
      <c r="G175" s="6"/>
      <c r="I175" s="6">
        <v>44798.645729166667</v>
      </c>
      <c r="J175" s="6"/>
      <c r="K175">
        <v>554</v>
      </c>
      <c r="P175">
        <v>2000</v>
      </c>
      <c r="Q175" t="s">
        <v>20</v>
      </c>
      <c r="R175" t="s">
        <v>6</v>
      </c>
      <c r="T175" t="s">
        <v>76</v>
      </c>
      <c r="U175" t="s">
        <v>75</v>
      </c>
      <c r="V175" t="s">
        <v>75</v>
      </c>
      <c r="W175" t="s">
        <v>75</v>
      </c>
      <c r="X175" t="s">
        <v>75</v>
      </c>
      <c r="Y175" t="s">
        <v>73</v>
      </c>
      <c r="Z175" t="s">
        <v>73</v>
      </c>
      <c r="AA175">
        <v>508911</v>
      </c>
      <c r="AB175" t="s">
        <v>86</v>
      </c>
    </row>
    <row r="176" spans="2:28" x14ac:dyDescent="0.25">
      <c r="B176" t="s">
        <v>89</v>
      </c>
      <c r="C176">
        <v>10</v>
      </c>
      <c r="D176" s="6">
        <v>44776.500601851854</v>
      </c>
      <c r="E176" s="6">
        <v>44776.417268518519</v>
      </c>
      <c r="F176" t="s">
        <v>73</v>
      </c>
      <c r="G176" s="6"/>
      <c r="I176" s="6">
        <v>44776.500601851854</v>
      </c>
      <c r="K176">
        <v>600</v>
      </c>
      <c r="P176">
        <v>500</v>
      </c>
      <c r="Q176" t="s">
        <v>30</v>
      </c>
      <c r="R176" t="s">
        <v>6</v>
      </c>
      <c r="T176" t="s">
        <v>76</v>
      </c>
      <c r="U176" t="s">
        <v>75</v>
      </c>
      <c r="V176" t="s">
        <v>75</v>
      </c>
      <c r="W176" t="s">
        <v>75</v>
      </c>
      <c r="X176" t="s">
        <v>75</v>
      </c>
      <c r="Y176" t="s">
        <v>73</v>
      </c>
      <c r="Z176" t="s">
        <v>73</v>
      </c>
      <c r="AA176">
        <v>281333</v>
      </c>
      <c r="AB176" t="s">
        <v>86</v>
      </c>
    </row>
    <row r="177" spans="2:28" x14ac:dyDescent="0.25">
      <c r="B177" t="s">
        <v>89</v>
      </c>
      <c r="C177">
        <v>36</v>
      </c>
      <c r="D177" s="6">
        <v>44776.681539351855</v>
      </c>
      <c r="E177" s="6">
        <v>44776.59820601852</v>
      </c>
      <c r="F177" t="s">
        <v>73</v>
      </c>
      <c r="I177" s="6">
        <v>44776.681539351855</v>
      </c>
      <c r="K177">
        <v>594</v>
      </c>
      <c r="P177">
        <v>337</v>
      </c>
      <c r="Q177" t="s">
        <v>20</v>
      </c>
      <c r="R177" t="s">
        <v>4</v>
      </c>
      <c r="T177" t="s">
        <v>76</v>
      </c>
      <c r="U177" t="s">
        <v>75</v>
      </c>
      <c r="V177" t="s">
        <v>75</v>
      </c>
      <c r="W177" t="s">
        <v>75</v>
      </c>
      <c r="X177" t="s">
        <v>75</v>
      </c>
      <c r="Y177" t="s">
        <v>73</v>
      </c>
      <c r="Z177" t="s">
        <v>73</v>
      </c>
      <c r="AA177">
        <v>572732</v>
      </c>
      <c r="AB177" t="s">
        <v>81</v>
      </c>
    </row>
    <row r="178" spans="2:28" x14ac:dyDescent="0.25">
      <c r="B178" t="s">
        <v>89</v>
      </c>
      <c r="C178">
        <v>35</v>
      </c>
      <c r="D178" s="6">
        <v>44776.681539351855</v>
      </c>
      <c r="E178" s="6">
        <v>44776.59820601852</v>
      </c>
      <c r="F178" t="s">
        <v>73</v>
      </c>
      <c r="I178" s="6">
        <v>44776.681539351855</v>
      </c>
      <c r="K178">
        <v>594</v>
      </c>
      <c r="P178">
        <v>20000</v>
      </c>
      <c r="Q178" t="s">
        <v>30</v>
      </c>
      <c r="R178" t="s">
        <v>4</v>
      </c>
      <c r="T178" t="s">
        <v>76</v>
      </c>
      <c r="U178" t="s">
        <v>75</v>
      </c>
      <c r="V178" t="s">
        <v>75</v>
      </c>
      <c r="W178" t="s">
        <v>75</v>
      </c>
      <c r="X178" t="s">
        <v>75</v>
      </c>
      <c r="Y178" t="s">
        <v>73</v>
      </c>
      <c r="Z178" t="s">
        <v>73</v>
      </c>
      <c r="AA178">
        <v>572731</v>
      </c>
      <c r="AB178" t="s">
        <v>81</v>
      </c>
    </row>
    <row r="179" spans="2:28" x14ac:dyDescent="0.25">
      <c r="B179" t="s">
        <v>89</v>
      </c>
      <c r="C179">
        <v>19</v>
      </c>
      <c r="D179" s="6">
        <v>44776.554467592592</v>
      </c>
      <c r="E179" s="6">
        <v>44776.471134259256</v>
      </c>
      <c r="F179" t="s">
        <v>73</v>
      </c>
      <c r="G179" s="6">
        <v>44776.554293981484</v>
      </c>
      <c r="I179" s="6">
        <v>44776.554467592592</v>
      </c>
      <c r="K179">
        <v>598</v>
      </c>
      <c r="P179">
        <v>15000</v>
      </c>
      <c r="Q179" t="s">
        <v>30</v>
      </c>
      <c r="R179" t="s">
        <v>30</v>
      </c>
      <c r="S179">
        <v>397</v>
      </c>
      <c r="T179" t="s">
        <v>74</v>
      </c>
      <c r="U179" t="s">
        <v>75</v>
      </c>
      <c r="V179" t="s">
        <v>75</v>
      </c>
      <c r="W179" t="s">
        <v>75</v>
      </c>
      <c r="X179" t="s">
        <v>75</v>
      </c>
      <c r="Y179" t="s">
        <v>73</v>
      </c>
      <c r="Z179" t="s">
        <v>73</v>
      </c>
      <c r="AA179" t="s">
        <v>151</v>
      </c>
    </row>
    <row r="180" spans="2:28" x14ac:dyDescent="0.25">
      <c r="B180" t="s">
        <v>89</v>
      </c>
      <c r="C180">
        <v>16</v>
      </c>
      <c r="D180" s="6">
        <v>44776.541527777779</v>
      </c>
      <c r="E180" s="6">
        <v>44776.458194444444</v>
      </c>
      <c r="F180" t="s">
        <v>73</v>
      </c>
      <c r="G180" s="6">
        <v>44776.541331018518</v>
      </c>
      <c r="I180" s="6">
        <v>44776.541527777779</v>
      </c>
      <c r="J180" s="6"/>
      <c r="K180">
        <v>598</v>
      </c>
      <c r="P180">
        <v>91698</v>
      </c>
      <c r="Q180" t="s">
        <v>27</v>
      </c>
      <c r="R180" t="s">
        <v>27</v>
      </c>
      <c r="S180">
        <v>397</v>
      </c>
      <c r="T180" t="s">
        <v>74</v>
      </c>
      <c r="U180" t="s">
        <v>75</v>
      </c>
      <c r="V180" t="s">
        <v>75</v>
      </c>
      <c r="W180" t="s">
        <v>75</v>
      </c>
      <c r="X180" t="s">
        <v>75</v>
      </c>
      <c r="Y180" t="s">
        <v>73</v>
      </c>
      <c r="Z180" t="s">
        <v>73</v>
      </c>
      <c r="AA180" t="s">
        <v>152</v>
      </c>
    </row>
    <row r="181" spans="2:28" x14ac:dyDescent="0.25">
      <c r="B181" t="s">
        <v>89</v>
      </c>
      <c r="C181">
        <v>38</v>
      </c>
      <c r="D181" s="6">
        <v>44776.681759259256</v>
      </c>
      <c r="E181" s="6">
        <v>44776.598425925928</v>
      </c>
      <c r="F181" t="s">
        <v>73</v>
      </c>
      <c r="G181" s="6">
        <v>44776.680381944447</v>
      </c>
      <c r="I181" s="6">
        <v>44776.681759259256</v>
      </c>
      <c r="J181" s="6"/>
      <c r="K181">
        <v>593</v>
      </c>
      <c r="P181">
        <v>100000</v>
      </c>
      <c r="Q181" t="s">
        <v>4</v>
      </c>
      <c r="R181" t="s">
        <v>4</v>
      </c>
      <c r="S181">
        <v>397</v>
      </c>
      <c r="T181" t="s">
        <v>74</v>
      </c>
      <c r="U181" t="s">
        <v>73</v>
      </c>
      <c r="V181" t="s">
        <v>73</v>
      </c>
      <c r="W181" t="s">
        <v>75</v>
      </c>
      <c r="X181" t="s">
        <v>75</v>
      </c>
      <c r="Y181" t="s">
        <v>73</v>
      </c>
      <c r="Z181" t="s">
        <v>73</v>
      </c>
      <c r="AA181" t="s">
        <v>153</v>
      </c>
    </row>
    <row r="182" spans="2:28" x14ac:dyDescent="0.25">
      <c r="B182" t="s">
        <v>89</v>
      </c>
      <c r="C182">
        <v>1</v>
      </c>
      <c r="D182" s="6">
        <v>44778.479166666664</v>
      </c>
      <c r="E182" s="6">
        <v>44778.395833333336</v>
      </c>
      <c r="F182" t="s">
        <v>73</v>
      </c>
      <c r="G182" s="6"/>
      <c r="I182" s="6">
        <v>44778.479166666664</v>
      </c>
      <c r="J182" s="6"/>
      <c r="K182">
        <v>598</v>
      </c>
      <c r="P182">
        <v>168</v>
      </c>
      <c r="Q182" t="s">
        <v>4</v>
      </c>
      <c r="R182" t="s">
        <v>6</v>
      </c>
      <c r="T182" t="s">
        <v>76</v>
      </c>
      <c r="U182" t="s">
        <v>75</v>
      </c>
      <c r="V182" t="s">
        <v>75</v>
      </c>
      <c r="W182" t="s">
        <v>75</v>
      </c>
      <c r="X182" t="s">
        <v>75</v>
      </c>
      <c r="Y182" t="s">
        <v>73</v>
      </c>
      <c r="Z182" t="s">
        <v>73</v>
      </c>
      <c r="AA182">
        <v>274631</v>
      </c>
    </row>
    <row r="183" spans="2:28" x14ac:dyDescent="0.25">
      <c r="B183" t="s">
        <v>89</v>
      </c>
      <c r="C183">
        <v>42</v>
      </c>
      <c r="D183" s="6">
        <v>44776.685231481482</v>
      </c>
      <c r="E183" s="6">
        <v>44776.601898148147</v>
      </c>
      <c r="F183" t="s">
        <v>73</v>
      </c>
      <c r="G183" s="6"/>
      <c r="I183" s="6">
        <v>44776.685231481482</v>
      </c>
      <c r="J183" s="6"/>
      <c r="K183">
        <v>590</v>
      </c>
      <c r="P183">
        <v>78488</v>
      </c>
      <c r="Q183" t="s">
        <v>6</v>
      </c>
      <c r="R183" t="s">
        <v>30</v>
      </c>
      <c r="T183" t="s">
        <v>76</v>
      </c>
      <c r="U183" t="s">
        <v>75</v>
      </c>
      <c r="V183" t="s">
        <v>75</v>
      </c>
      <c r="W183" t="s">
        <v>75</v>
      </c>
      <c r="X183" t="s">
        <v>75</v>
      </c>
      <c r="Y183" t="s">
        <v>73</v>
      </c>
      <c r="Z183" t="s">
        <v>73</v>
      </c>
      <c r="AA183">
        <v>584262</v>
      </c>
      <c r="AB183" t="s">
        <v>81</v>
      </c>
    </row>
    <row r="184" spans="2:28" x14ac:dyDescent="0.25">
      <c r="B184" t="s">
        <v>89</v>
      </c>
      <c r="C184">
        <v>2</v>
      </c>
      <c r="D184" s="6">
        <v>44778.479432870372</v>
      </c>
      <c r="E184" s="6">
        <v>44778.396099537036</v>
      </c>
      <c r="F184" t="s">
        <v>73</v>
      </c>
      <c r="G184" s="6"/>
      <c r="I184" s="6">
        <v>44778.479432870372</v>
      </c>
      <c r="J184" s="6"/>
      <c r="K184">
        <v>592</v>
      </c>
      <c r="P184">
        <v>1255</v>
      </c>
      <c r="Q184" t="s">
        <v>30</v>
      </c>
      <c r="R184" t="s">
        <v>6</v>
      </c>
      <c r="T184" t="s">
        <v>76</v>
      </c>
      <c r="U184" t="s">
        <v>75</v>
      </c>
      <c r="V184" t="s">
        <v>75</v>
      </c>
      <c r="W184" t="s">
        <v>75</v>
      </c>
      <c r="X184" t="s">
        <v>75</v>
      </c>
      <c r="Y184" t="s">
        <v>73</v>
      </c>
      <c r="Z184" t="s">
        <v>73</v>
      </c>
      <c r="AA184">
        <v>275142</v>
      </c>
      <c r="AB184" t="s">
        <v>81</v>
      </c>
    </row>
    <row r="185" spans="2:28" x14ac:dyDescent="0.25">
      <c r="B185" t="s">
        <v>89</v>
      </c>
      <c r="C185">
        <v>12</v>
      </c>
      <c r="D185" s="6">
        <v>44776.522418981483</v>
      </c>
      <c r="E185" s="6">
        <v>44776.439085648148</v>
      </c>
      <c r="F185" t="s">
        <v>73</v>
      </c>
      <c r="I185" s="6">
        <v>44776.522418981483</v>
      </c>
      <c r="K185">
        <v>600</v>
      </c>
      <c r="P185">
        <v>3200</v>
      </c>
      <c r="Q185" t="s">
        <v>4</v>
      </c>
      <c r="R185" t="s">
        <v>6</v>
      </c>
      <c r="T185" t="s">
        <v>76</v>
      </c>
      <c r="U185" t="s">
        <v>75</v>
      </c>
      <c r="V185" t="s">
        <v>75</v>
      </c>
      <c r="W185" t="s">
        <v>75</v>
      </c>
      <c r="X185" t="s">
        <v>75</v>
      </c>
      <c r="Y185" t="s">
        <v>73</v>
      </c>
      <c r="Z185" t="s">
        <v>73</v>
      </c>
      <c r="AA185">
        <v>309183</v>
      </c>
      <c r="AB185" t="s">
        <v>86</v>
      </c>
    </row>
    <row r="186" spans="2:28" x14ac:dyDescent="0.25">
      <c r="B186" t="s">
        <v>89</v>
      </c>
      <c r="C186">
        <v>7</v>
      </c>
      <c r="D186" s="6">
        <v>44778.52542824074</v>
      </c>
      <c r="E186" s="6">
        <v>44778.442094907405</v>
      </c>
      <c r="F186" t="s">
        <v>73</v>
      </c>
      <c r="I186" s="6">
        <v>44778.52542824074</v>
      </c>
      <c r="K186">
        <v>598</v>
      </c>
      <c r="P186">
        <v>5000</v>
      </c>
      <c r="Q186" t="s">
        <v>30</v>
      </c>
      <c r="R186" t="s">
        <v>6</v>
      </c>
      <c r="T186" t="s">
        <v>76</v>
      </c>
      <c r="U186" t="s">
        <v>75</v>
      </c>
      <c r="V186" t="s">
        <v>75</v>
      </c>
      <c r="W186" t="s">
        <v>75</v>
      </c>
      <c r="X186" t="s">
        <v>75</v>
      </c>
      <c r="Y186" t="s">
        <v>73</v>
      </c>
      <c r="Z186" t="s">
        <v>73</v>
      </c>
      <c r="AA186">
        <v>344551</v>
      </c>
      <c r="AB186" t="s">
        <v>86</v>
      </c>
    </row>
    <row r="187" spans="2:28" x14ac:dyDescent="0.25">
      <c r="B187" t="s">
        <v>89</v>
      </c>
      <c r="C187">
        <v>8</v>
      </c>
      <c r="D187" s="6">
        <v>44778.526643518519</v>
      </c>
      <c r="E187" s="6">
        <v>44778.443310185183</v>
      </c>
      <c r="F187" t="s">
        <v>73</v>
      </c>
      <c r="G187" s="6"/>
      <c r="I187" s="6">
        <v>44778.526643518519</v>
      </c>
      <c r="K187">
        <v>598</v>
      </c>
      <c r="P187">
        <v>1200</v>
      </c>
      <c r="Q187" t="s">
        <v>4</v>
      </c>
      <c r="R187" t="s">
        <v>6</v>
      </c>
      <c r="T187" t="s">
        <v>76</v>
      </c>
      <c r="U187" t="s">
        <v>75</v>
      </c>
      <c r="V187" t="s">
        <v>75</v>
      </c>
      <c r="W187" t="s">
        <v>75</v>
      </c>
      <c r="X187" t="s">
        <v>75</v>
      </c>
      <c r="Y187" t="s">
        <v>73</v>
      </c>
      <c r="Z187" t="s">
        <v>73</v>
      </c>
      <c r="AA187">
        <v>345883</v>
      </c>
      <c r="AB187" t="s">
        <v>86</v>
      </c>
    </row>
    <row r="188" spans="2:28" x14ac:dyDescent="0.25">
      <c r="B188" t="s">
        <v>89</v>
      </c>
      <c r="C188">
        <v>10</v>
      </c>
      <c r="D188" s="6">
        <v>44792.502152777779</v>
      </c>
      <c r="E188" s="6">
        <v>44792.418819444443</v>
      </c>
      <c r="F188" t="s">
        <v>73</v>
      </c>
      <c r="I188" s="6">
        <v>44792.502152777779</v>
      </c>
      <c r="K188">
        <v>576</v>
      </c>
      <c r="P188">
        <v>4302</v>
      </c>
      <c r="Q188" t="s">
        <v>20</v>
      </c>
      <c r="R188" t="s">
        <v>6</v>
      </c>
      <c r="T188" t="s">
        <v>76</v>
      </c>
      <c r="U188" t="s">
        <v>75</v>
      </c>
      <c r="V188" t="s">
        <v>75</v>
      </c>
      <c r="W188" t="s">
        <v>75</v>
      </c>
      <c r="X188" t="s">
        <v>75</v>
      </c>
      <c r="Y188" t="s">
        <v>73</v>
      </c>
      <c r="Z188" t="s">
        <v>73</v>
      </c>
      <c r="AA188">
        <v>331735</v>
      </c>
      <c r="AB188" t="s">
        <v>86</v>
      </c>
    </row>
    <row r="189" spans="2:28" x14ac:dyDescent="0.25">
      <c r="B189" t="s">
        <v>89</v>
      </c>
      <c r="C189">
        <v>1</v>
      </c>
      <c r="D189" s="6">
        <v>44777.479189814818</v>
      </c>
      <c r="E189" s="6">
        <v>44777.395856481482</v>
      </c>
      <c r="F189" t="s">
        <v>73</v>
      </c>
      <c r="I189" s="6">
        <v>44777.479189814818</v>
      </c>
      <c r="K189">
        <v>598</v>
      </c>
      <c r="P189">
        <v>300</v>
      </c>
      <c r="Q189" t="s">
        <v>4</v>
      </c>
      <c r="R189" t="s">
        <v>30</v>
      </c>
      <c r="T189" t="s">
        <v>76</v>
      </c>
      <c r="U189" t="s">
        <v>75</v>
      </c>
      <c r="V189" t="s">
        <v>75</v>
      </c>
      <c r="W189" t="s">
        <v>75</v>
      </c>
      <c r="X189" t="s">
        <v>75</v>
      </c>
      <c r="Y189" t="s">
        <v>73</v>
      </c>
      <c r="Z189" t="s">
        <v>73</v>
      </c>
      <c r="AA189">
        <v>314818</v>
      </c>
    </row>
    <row r="190" spans="2:28" x14ac:dyDescent="0.25">
      <c r="B190" t="s">
        <v>89</v>
      </c>
      <c r="C190">
        <v>2</v>
      </c>
      <c r="D190" s="6">
        <v>44777.479189814818</v>
      </c>
      <c r="E190" s="6">
        <v>44777.395856481482</v>
      </c>
      <c r="F190" t="s">
        <v>73</v>
      </c>
      <c r="G190" s="6"/>
      <c r="I190" s="6">
        <v>44777.479189814818</v>
      </c>
      <c r="K190">
        <v>598</v>
      </c>
      <c r="P190">
        <v>340</v>
      </c>
      <c r="Q190" t="s">
        <v>4</v>
      </c>
      <c r="R190" t="s">
        <v>30</v>
      </c>
      <c r="T190" t="s">
        <v>76</v>
      </c>
      <c r="U190" t="s">
        <v>75</v>
      </c>
      <c r="V190" t="s">
        <v>75</v>
      </c>
      <c r="W190" t="s">
        <v>75</v>
      </c>
      <c r="X190" t="s">
        <v>75</v>
      </c>
      <c r="Y190" t="s">
        <v>73</v>
      </c>
      <c r="Z190" t="s">
        <v>73</v>
      </c>
      <c r="AA190">
        <v>314819</v>
      </c>
    </row>
    <row r="191" spans="2:28" x14ac:dyDescent="0.25">
      <c r="B191" t="s">
        <v>89</v>
      </c>
      <c r="C191">
        <v>3</v>
      </c>
      <c r="D191" s="6">
        <v>44777.479351851849</v>
      </c>
      <c r="E191" s="6">
        <v>44777.396018518521</v>
      </c>
      <c r="F191" t="s">
        <v>73</v>
      </c>
      <c r="I191" s="6">
        <v>44777.479351851849</v>
      </c>
      <c r="K191">
        <v>598</v>
      </c>
      <c r="P191">
        <v>4573</v>
      </c>
      <c r="Q191" t="s">
        <v>6</v>
      </c>
      <c r="R191" t="s">
        <v>30</v>
      </c>
      <c r="T191" t="s">
        <v>76</v>
      </c>
      <c r="U191" t="s">
        <v>75</v>
      </c>
      <c r="V191" t="s">
        <v>75</v>
      </c>
      <c r="W191" t="s">
        <v>75</v>
      </c>
      <c r="X191" t="s">
        <v>75</v>
      </c>
      <c r="Y191" t="s">
        <v>73</v>
      </c>
      <c r="Z191" t="s">
        <v>73</v>
      </c>
      <c r="AA191">
        <v>315281</v>
      </c>
      <c r="AB191" t="s">
        <v>86</v>
      </c>
    </row>
    <row r="192" spans="2:28" x14ac:dyDescent="0.25">
      <c r="B192" t="s">
        <v>89</v>
      </c>
      <c r="C192">
        <v>5</v>
      </c>
      <c r="D192" s="6">
        <v>44777.479629629626</v>
      </c>
      <c r="E192" s="6">
        <v>44777.396296296298</v>
      </c>
      <c r="F192" t="s">
        <v>73</v>
      </c>
      <c r="G192" s="6"/>
      <c r="I192" s="6">
        <v>44777.479629629626</v>
      </c>
      <c r="J192" s="6"/>
      <c r="K192">
        <v>598</v>
      </c>
      <c r="P192">
        <v>57</v>
      </c>
      <c r="Q192" t="s">
        <v>4</v>
      </c>
      <c r="R192" t="s">
        <v>4</v>
      </c>
      <c r="T192" t="s">
        <v>76</v>
      </c>
      <c r="U192" t="s">
        <v>75</v>
      </c>
      <c r="V192" t="s">
        <v>75</v>
      </c>
      <c r="W192" t="s">
        <v>75</v>
      </c>
      <c r="X192" t="s">
        <v>75</v>
      </c>
      <c r="Y192" t="s">
        <v>73</v>
      </c>
      <c r="Z192" t="s">
        <v>73</v>
      </c>
      <c r="AA192">
        <v>315748</v>
      </c>
      <c r="AB192" t="s">
        <v>81</v>
      </c>
    </row>
    <row r="193" spans="2:28" x14ac:dyDescent="0.25">
      <c r="B193" t="s">
        <v>89</v>
      </c>
      <c r="C193">
        <v>6</v>
      </c>
      <c r="D193" s="6">
        <v>44777.498252314814</v>
      </c>
      <c r="E193" s="6">
        <v>44777.414918981478</v>
      </c>
      <c r="F193" t="s">
        <v>73</v>
      </c>
      <c r="G193" s="6"/>
      <c r="H193" s="6"/>
      <c r="I193" s="6">
        <v>44777.498252314814</v>
      </c>
      <c r="K193" s="6">
        <v>604</v>
      </c>
      <c r="M193" s="6"/>
      <c r="P193">
        <v>335</v>
      </c>
      <c r="Q193" t="s">
        <v>4</v>
      </c>
      <c r="R193" t="s">
        <v>6</v>
      </c>
      <c r="T193" t="s">
        <v>76</v>
      </c>
      <c r="U193" t="s">
        <v>75</v>
      </c>
      <c r="V193" t="s">
        <v>75</v>
      </c>
      <c r="W193" t="s">
        <v>75</v>
      </c>
      <c r="X193" t="s">
        <v>75</v>
      </c>
      <c r="Y193" t="s">
        <v>73</v>
      </c>
      <c r="Z193" t="s">
        <v>73</v>
      </c>
      <c r="AA193">
        <v>349524</v>
      </c>
      <c r="AB193" t="s">
        <v>86</v>
      </c>
    </row>
    <row r="194" spans="2:28" x14ac:dyDescent="0.25">
      <c r="B194" t="s">
        <v>89</v>
      </c>
      <c r="C194">
        <v>15</v>
      </c>
      <c r="D194" s="6">
        <v>44778.624583333331</v>
      </c>
      <c r="E194" s="6">
        <v>44778.541250000002</v>
      </c>
      <c r="F194" t="s">
        <v>73</v>
      </c>
      <c r="G194" s="6"/>
      <c r="H194" s="6"/>
      <c r="I194" s="6">
        <v>44778.624583333331</v>
      </c>
      <c r="K194">
        <v>594</v>
      </c>
      <c r="M194" s="6"/>
      <c r="P194">
        <v>2700</v>
      </c>
      <c r="Q194" t="s">
        <v>20</v>
      </c>
      <c r="R194" t="s">
        <v>29</v>
      </c>
      <c r="T194" t="s">
        <v>76</v>
      </c>
      <c r="U194" t="s">
        <v>75</v>
      </c>
      <c r="V194" t="s">
        <v>75</v>
      </c>
      <c r="W194" t="s">
        <v>75</v>
      </c>
      <c r="X194" t="s">
        <v>75</v>
      </c>
      <c r="Y194" t="s">
        <v>73</v>
      </c>
      <c r="Z194" t="s">
        <v>73</v>
      </c>
      <c r="AA194">
        <v>503551</v>
      </c>
      <c r="AB194" t="s">
        <v>81</v>
      </c>
    </row>
    <row r="195" spans="2:28" x14ac:dyDescent="0.25">
      <c r="B195" t="s">
        <v>89</v>
      </c>
      <c r="C195">
        <v>8</v>
      </c>
      <c r="D195" s="6">
        <v>44777.510787037034</v>
      </c>
      <c r="E195" s="6">
        <v>44777.427453703705</v>
      </c>
      <c r="F195" t="s">
        <v>73</v>
      </c>
      <c r="H195" s="6"/>
      <c r="I195" s="6">
        <v>44777.510787037034</v>
      </c>
      <c r="K195" s="6">
        <v>604</v>
      </c>
      <c r="M195" s="6"/>
      <c r="P195">
        <v>1077</v>
      </c>
      <c r="Q195" t="s">
        <v>30</v>
      </c>
      <c r="R195" t="s">
        <v>6</v>
      </c>
      <c r="T195" t="s">
        <v>76</v>
      </c>
      <c r="U195" t="s">
        <v>75</v>
      </c>
      <c r="V195" t="s">
        <v>75</v>
      </c>
      <c r="W195" t="s">
        <v>75</v>
      </c>
      <c r="X195" t="s">
        <v>75</v>
      </c>
      <c r="Y195" t="s">
        <v>73</v>
      </c>
      <c r="Z195" t="s">
        <v>73</v>
      </c>
      <c r="AA195">
        <v>375862</v>
      </c>
      <c r="AB195" t="s">
        <v>86</v>
      </c>
    </row>
    <row r="196" spans="2:28" x14ac:dyDescent="0.25">
      <c r="B196" t="s">
        <v>89</v>
      </c>
      <c r="C196">
        <v>9</v>
      </c>
      <c r="D196" s="6">
        <v>44777.513703703706</v>
      </c>
      <c r="E196" s="6">
        <v>44777.43037037037</v>
      </c>
      <c r="F196" t="s">
        <v>73</v>
      </c>
      <c r="H196" s="6"/>
      <c r="I196" s="6">
        <v>44777.513703703706</v>
      </c>
      <c r="K196">
        <v>602</v>
      </c>
      <c r="M196" s="6"/>
      <c r="P196">
        <v>1500</v>
      </c>
      <c r="Q196" t="s">
        <v>30</v>
      </c>
      <c r="R196" t="s">
        <v>6</v>
      </c>
      <c r="T196" t="s">
        <v>76</v>
      </c>
      <c r="U196" t="s">
        <v>75</v>
      </c>
      <c r="V196" t="s">
        <v>75</v>
      </c>
      <c r="W196" t="s">
        <v>75</v>
      </c>
      <c r="X196" t="s">
        <v>75</v>
      </c>
      <c r="Y196" t="s">
        <v>73</v>
      </c>
      <c r="Z196" t="s">
        <v>73</v>
      </c>
      <c r="AA196">
        <v>381248</v>
      </c>
      <c r="AB196" t="s">
        <v>81</v>
      </c>
    </row>
    <row r="197" spans="2:28" x14ac:dyDescent="0.25">
      <c r="B197" t="s">
        <v>89</v>
      </c>
      <c r="C197">
        <v>10</v>
      </c>
      <c r="D197" s="6">
        <v>44777.51599537037</v>
      </c>
      <c r="E197" s="6">
        <v>44777.432662037034</v>
      </c>
      <c r="F197" t="s">
        <v>73</v>
      </c>
      <c r="G197" s="6"/>
      <c r="H197" s="6"/>
      <c r="I197" s="6">
        <v>44777.51599537037</v>
      </c>
      <c r="K197">
        <v>604</v>
      </c>
      <c r="M197" s="6"/>
      <c r="P197">
        <v>497</v>
      </c>
      <c r="Q197" t="s">
        <v>30</v>
      </c>
      <c r="R197" t="s">
        <v>6</v>
      </c>
      <c r="T197" t="s">
        <v>76</v>
      </c>
      <c r="U197" t="s">
        <v>75</v>
      </c>
      <c r="V197" t="s">
        <v>75</v>
      </c>
      <c r="W197" t="s">
        <v>75</v>
      </c>
      <c r="X197" t="s">
        <v>75</v>
      </c>
      <c r="Y197" t="s">
        <v>73</v>
      </c>
      <c r="Z197" t="s">
        <v>73</v>
      </c>
      <c r="AA197">
        <v>385887</v>
      </c>
      <c r="AB197" t="s">
        <v>86</v>
      </c>
    </row>
    <row r="198" spans="2:28" x14ac:dyDescent="0.25">
      <c r="B198" t="s">
        <v>89</v>
      </c>
      <c r="C198">
        <v>22</v>
      </c>
      <c r="D198" s="6">
        <v>44778.658726851849</v>
      </c>
      <c r="E198" s="6">
        <v>44778.57539351852</v>
      </c>
      <c r="F198" t="s">
        <v>73</v>
      </c>
      <c r="G198" s="6"/>
      <c r="H198" s="6"/>
      <c r="I198" s="6">
        <v>44778.658726851849</v>
      </c>
      <c r="J198" s="6"/>
      <c r="K198">
        <v>594</v>
      </c>
      <c r="M198" s="6"/>
      <c r="P198">
        <v>3500</v>
      </c>
      <c r="Q198" t="s">
        <v>30</v>
      </c>
      <c r="R198" t="s">
        <v>4</v>
      </c>
      <c r="T198" t="s">
        <v>76</v>
      </c>
      <c r="U198" t="s">
        <v>75</v>
      </c>
      <c r="V198" t="s">
        <v>75</v>
      </c>
      <c r="W198" t="s">
        <v>75</v>
      </c>
      <c r="X198" t="s">
        <v>75</v>
      </c>
      <c r="Y198" t="s">
        <v>73</v>
      </c>
      <c r="Z198" t="s">
        <v>73</v>
      </c>
      <c r="AA198">
        <v>588843</v>
      </c>
      <c r="AB198" t="s">
        <v>81</v>
      </c>
    </row>
    <row r="199" spans="2:28" x14ac:dyDescent="0.25">
      <c r="B199" t="s">
        <v>89</v>
      </c>
      <c r="C199">
        <v>20</v>
      </c>
      <c r="D199" s="6">
        <v>44778.658726851849</v>
      </c>
      <c r="E199" s="6">
        <v>44778.57539351852</v>
      </c>
      <c r="F199" t="s">
        <v>73</v>
      </c>
      <c r="G199" s="6"/>
      <c r="H199" s="6"/>
      <c r="I199" s="6">
        <v>44778.658726851849</v>
      </c>
      <c r="K199" s="6">
        <v>594</v>
      </c>
      <c r="M199" s="6"/>
      <c r="P199">
        <v>3950</v>
      </c>
      <c r="Q199" t="s">
        <v>4</v>
      </c>
      <c r="R199" t="s">
        <v>4</v>
      </c>
      <c r="T199" t="s">
        <v>76</v>
      </c>
      <c r="U199" t="s">
        <v>75</v>
      </c>
      <c r="V199" t="s">
        <v>75</v>
      </c>
      <c r="W199" t="s">
        <v>75</v>
      </c>
      <c r="X199" t="s">
        <v>75</v>
      </c>
      <c r="Y199" t="s">
        <v>73</v>
      </c>
      <c r="Z199" t="s">
        <v>73</v>
      </c>
      <c r="AA199">
        <v>588841</v>
      </c>
      <c r="AB199" t="s">
        <v>81</v>
      </c>
    </row>
    <row r="200" spans="2:28" x14ac:dyDescent="0.25">
      <c r="B200" t="s">
        <v>89</v>
      </c>
      <c r="C200">
        <v>11</v>
      </c>
      <c r="D200" s="6">
        <v>44777.52857638889</v>
      </c>
      <c r="E200" s="6">
        <v>44777.445243055554</v>
      </c>
      <c r="F200" t="s">
        <v>73</v>
      </c>
      <c r="H200" s="6"/>
      <c r="I200" s="6">
        <v>44777.52857638889</v>
      </c>
      <c r="K200" s="6">
        <v>600</v>
      </c>
      <c r="M200" s="6"/>
      <c r="P200">
        <v>7500</v>
      </c>
      <c r="Q200" t="s">
        <v>30</v>
      </c>
      <c r="R200" t="s">
        <v>20</v>
      </c>
      <c r="T200" t="s">
        <v>76</v>
      </c>
      <c r="U200" t="s">
        <v>75</v>
      </c>
      <c r="V200" t="s">
        <v>75</v>
      </c>
      <c r="W200" t="s">
        <v>75</v>
      </c>
      <c r="X200" t="s">
        <v>75</v>
      </c>
      <c r="Y200" t="s">
        <v>73</v>
      </c>
      <c r="Z200" t="s">
        <v>73</v>
      </c>
      <c r="AA200">
        <v>409758</v>
      </c>
      <c r="AB200" t="s">
        <v>81</v>
      </c>
    </row>
    <row r="201" spans="2:28" x14ac:dyDescent="0.25">
      <c r="B201" t="s">
        <v>89</v>
      </c>
      <c r="C201">
        <v>12</v>
      </c>
      <c r="D201" s="6">
        <v>44777.528807870367</v>
      </c>
      <c r="E201" s="6">
        <v>44777.445474537039</v>
      </c>
      <c r="F201" t="s">
        <v>73</v>
      </c>
      <c r="H201" s="6"/>
      <c r="I201" s="6">
        <v>44777.528807870367</v>
      </c>
      <c r="K201">
        <v>600</v>
      </c>
      <c r="M201" s="6"/>
      <c r="P201">
        <v>5000</v>
      </c>
      <c r="Q201" t="s">
        <v>6</v>
      </c>
      <c r="R201" t="s">
        <v>20</v>
      </c>
      <c r="T201" t="s">
        <v>76</v>
      </c>
      <c r="U201" t="s">
        <v>75</v>
      </c>
      <c r="V201" t="s">
        <v>75</v>
      </c>
      <c r="W201" t="s">
        <v>75</v>
      </c>
      <c r="X201" t="s">
        <v>75</v>
      </c>
      <c r="Y201" t="s">
        <v>73</v>
      </c>
      <c r="Z201" t="s">
        <v>73</v>
      </c>
      <c r="AA201">
        <v>410267</v>
      </c>
      <c r="AB201" t="s">
        <v>86</v>
      </c>
    </row>
    <row r="202" spans="2:28" x14ac:dyDescent="0.25">
      <c r="B202" t="s">
        <v>89</v>
      </c>
      <c r="C202">
        <v>30</v>
      </c>
      <c r="D202" s="6">
        <v>44778.697453703702</v>
      </c>
      <c r="E202" s="6">
        <v>44778.614120370374</v>
      </c>
      <c r="F202" t="s">
        <v>73</v>
      </c>
      <c r="H202" s="6"/>
      <c r="I202" s="6">
        <v>44778.697453703702</v>
      </c>
      <c r="K202">
        <v>594</v>
      </c>
      <c r="M202" s="6"/>
      <c r="P202">
        <v>2380</v>
      </c>
      <c r="Q202" t="s">
        <v>6</v>
      </c>
      <c r="R202" t="s">
        <v>4</v>
      </c>
      <c r="T202" t="s">
        <v>76</v>
      </c>
      <c r="U202" t="s">
        <v>75</v>
      </c>
      <c r="V202" t="s">
        <v>75</v>
      </c>
      <c r="W202" t="s">
        <v>75</v>
      </c>
      <c r="X202" t="s">
        <v>75</v>
      </c>
      <c r="Y202" t="s">
        <v>73</v>
      </c>
      <c r="Z202" t="s">
        <v>73</v>
      </c>
      <c r="AA202">
        <v>691413</v>
      </c>
      <c r="AB202" t="s">
        <v>81</v>
      </c>
    </row>
    <row r="203" spans="2:28" x14ac:dyDescent="0.25">
      <c r="B203" t="s">
        <v>89</v>
      </c>
      <c r="C203">
        <v>20</v>
      </c>
      <c r="D203" s="6">
        <v>44777.623715277776</v>
      </c>
      <c r="E203" s="6">
        <v>44777.540381944447</v>
      </c>
      <c r="F203" t="s">
        <v>73</v>
      </c>
      <c r="H203" s="6"/>
      <c r="I203" s="6">
        <v>44777.623715277776</v>
      </c>
      <c r="K203">
        <v>598</v>
      </c>
      <c r="M203" s="6"/>
      <c r="P203">
        <v>9584</v>
      </c>
      <c r="Q203" t="s">
        <v>27</v>
      </c>
      <c r="R203" t="s">
        <v>6</v>
      </c>
      <c r="T203" t="s">
        <v>76</v>
      </c>
      <c r="U203" t="s">
        <v>75</v>
      </c>
      <c r="V203" t="s">
        <v>75</v>
      </c>
      <c r="W203" t="s">
        <v>75</v>
      </c>
      <c r="X203" t="s">
        <v>75</v>
      </c>
      <c r="Y203" t="s">
        <v>73</v>
      </c>
      <c r="Z203" t="s">
        <v>73</v>
      </c>
      <c r="AA203">
        <v>569790</v>
      </c>
      <c r="AB203" t="s">
        <v>81</v>
      </c>
    </row>
    <row r="204" spans="2:28" x14ac:dyDescent="0.25">
      <c r="B204" t="s">
        <v>89</v>
      </c>
      <c r="C204">
        <v>21</v>
      </c>
      <c r="D204" s="6">
        <v>44777.623715277776</v>
      </c>
      <c r="E204" s="6">
        <v>44777.540381944447</v>
      </c>
      <c r="F204" t="s">
        <v>73</v>
      </c>
      <c r="H204" s="6"/>
      <c r="I204" s="6">
        <v>44777.623715277776</v>
      </c>
      <c r="K204">
        <v>598</v>
      </c>
      <c r="M204" s="6"/>
      <c r="P204">
        <v>200</v>
      </c>
      <c r="Q204" t="s">
        <v>20</v>
      </c>
      <c r="R204" t="s">
        <v>6</v>
      </c>
      <c r="T204" t="s">
        <v>76</v>
      </c>
      <c r="U204" t="s">
        <v>75</v>
      </c>
      <c r="V204" t="s">
        <v>75</v>
      </c>
      <c r="W204" t="s">
        <v>75</v>
      </c>
      <c r="X204" t="s">
        <v>75</v>
      </c>
      <c r="Y204" t="s">
        <v>73</v>
      </c>
      <c r="Z204" t="s">
        <v>73</v>
      </c>
      <c r="AA204">
        <v>569791</v>
      </c>
      <c r="AB204" t="s">
        <v>81</v>
      </c>
    </row>
    <row r="205" spans="2:28" x14ac:dyDescent="0.25">
      <c r="B205" t="s">
        <v>89</v>
      </c>
      <c r="C205">
        <v>25</v>
      </c>
      <c r="D205" s="6">
        <v>44777.6327662037</v>
      </c>
      <c r="E205" s="6">
        <v>44777.549432870372</v>
      </c>
      <c r="F205" t="s">
        <v>73</v>
      </c>
      <c r="H205" s="6"/>
      <c r="I205" s="6">
        <v>44777.6327662037</v>
      </c>
      <c r="K205">
        <v>594</v>
      </c>
      <c r="M205" s="6"/>
      <c r="P205">
        <v>165</v>
      </c>
      <c r="Q205" t="s">
        <v>6</v>
      </c>
      <c r="R205" t="s">
        <v>4</v>
      </c>
      <c r="T205" t="s">
        <v>76</v>
      </c>
      <c r="U205" t="s">
        <v>75</v>
      </c>
      <c r="V205" t="s">
        <v>75</v>
      </c>
      <c r="W205" t="s">
        <v>75</v>
      </c>
      <c r="X205" t="s">
        <v>75</v>
      </c>
      <c r="Y205" t="s">
        <v>73</v>
      </c>
      <c r="Z205" t="s">
        <v>73</v>
      </c>
      <c r="AA205">
        <v>587016</v>
      </c>
      <c r="AB205" t="s">
        <v>81</v>
      </c>
    </row>
    <row r="206" spans="2:28" x14ac:dyDescent="0.25">
      <c r="B206" t="s">
        <v>89</v>
      </c>
      <c r="C206">
        <v>24</v>
      </c>
      <c r="D206" s="6">
        <v>44777.6327662037</v>
      </c>
      <c r="E206" s="6">
        <v>44777.549432870372</v>
      </c>
      <c r="F206" t="s">
        <v>73</v>
      </c>
      <c r="H206" s="6"/>
      <c r="I206" s="6">
        <v>44777.6327662037</v>
      </c>
      <c r="K206">
        <v>596</v>
      </c>
      <c r="M206" s="6"/>
      <c r="P206">
        <v>335</v>
      </c>
      <c r="Q206" t="s">
        <v>20</v>
      </c>
      <c r="R206" t="s">
        <v>4</v>
      </c>
      <c r="T206" t="s">
        <v>76</v>
      </c>
      <c r="U206" t="s">
        <v>75</v>
      </c>
      <c r="V206" t="s">
        <v>75</v>
      </c>
      <c r="W206" t="s">
        <v>75</v>
      </c>
      <c r="X206" t="s">
        <v>75</v>
      </c>
      <c r="Y206" t="s">
        <v>73</v>
      </c>
      <c r="Z206" t="s">
        <v>73</v>
      </c>
      <c r="AA206">
        <v>587015</v>
      </c>
      <c r="AB206" t="s">
        <v>81</v>
      </c>
    </row>
    <row r="207" spans="2:28" x14ac:dyDescent="0.25">
      <c r="B207" t="s">
        <v>89</v>
      </c>
      <c r="C207">
        <v>26</v>
      </c>
      <c r="D207" s="6">
        <v>44777.639687499999</v>
      </c>
      <c r="E207" s="6">
        <v>44777.556354166663</v>
      </c>
      <c r="F207" t="s">
        <v>73</v>
      </c>
      <c r="H207" s="6"/>
      <c r="I207" s="6">
        <v>44777.639687499999</v>
      </c>
      <c r="K207">
        <v>598</v>
      </c>
      <c r="M207" s="6"/>
      <c r="P207">
        <v>140</v>
      </c>
      <c r="Q207" t="s">
        <v>4</v>
      </c>
      <c r="R207" t="s">
        <v>30</v>
      </c>
      <c r="T207" t="s">
        <v>76</v>
      </c>
      <c r="U207" t="s">
        <v>75</v>
      </c>
      <c r="V207" t="s">
        <v>75</v>
      </c>
      <c r="W207" t="s">
        <v>75</v>
      </c>
      <c r="X207" t="s">
        <v>75</v>
      </c>
      <c r="Y207" t="s">
        <v>73</v>
      </c>
      <c r="Z207" t="s">
        <v>73</v>
      </c>
      <c r="AA207">
        <v>598853</v>
      </c>
      <c r="AB207" t="s">
        <v>86</v>
      </c>
    </row>
    <row r="208" spans="2:28" x14ac:dyDescent="0.25">
      <c r="B208" t="s">
        <v>89</v>
      </c>
      <c r="C208">
        <v>28</v>
      </c>
      <c r="D208" s="6">
        <v>44777.641053240739</v>
      </c>
      <c r="E208" s="6">
        <v>44777.557719907411</v>
      </c>
      <c r="F208" t="s">
        <v>73</v>
      </c>
      <c r="H208" s="6"/>
      <c r="I208" s="6">
        <v>44777.641053240739</v>
      </c>
      <c r="K208">
        <v>594</v>
      </c>
      <c r="M208" s="6"/>
      <c r="P208">
        <v>30000</v>
      </c>
      <c r="Q208" t="s">
        <v>20</v>
      </c>
      <c r="R208" t="s">
        <v>6</v>
      </c>
      <c r="T208" t="s">
        <v>76</v>
      </c>
      <c r="U208" t="s">
        <v>75</v>
      </c>
      <c r="V208" t="s">
        <v>75</v>
      </c>
      <c r="W208" t="s">
        <v>75</v>
      </c>
      <c r="X208" t="s">
        <v>75</v>
      </c>
      <c r="Y208" t="s">
        <v>73</v>
      </c>
      <c r="Z208" t="s">
        <v>73</v>
      </c>
      <c r="AA208">
        <v>601386</v>
      </c>
      <c r="AB208" t="s">
        <v>81</v>
      </c>
    </row>
    <row r="209" spans="2:28" x14ac:dyDescent="0.25">
      <c r="B209" t="s">
        <v>89</v>
      </c>
      <c r="C209">
        <v>31</v>
      </c>
      <c r="D209" s="6">
        <v>44777.642881944441</v>
      </c>
      <c r="E209" s="6">
        <v>44777.559548611112</v>
      </c>
      <c r="F209" t="s">
        <v>73</v>
      </c>
      <c r="H209" s="6"/>
      <c r="I209" s="6">
        <v>44777.642881944441</v>
      </c>
      <c r="K209">
        <v>596</v>
      </c>
      <c r="M209" s="6"/>
      <c r="P209">
        <v>85</v>
      </c>
      <c r="Q209" t="s">
        <v>4</v>
      </c>
      <c r="R209" t="s">
        <v>30</v>
      </c>
      <c r="T209" t="s">
        <v>76</v>
      </c>
      <c r="U209" t="s">
        <v>75</v>
      </c>
      <c r="V209" t="s">
        <v>75</v>
      </c>
      <c r="W209" t="s">
        <v>75</v>
      </c>
      <c r="X209" t="s">
        <v>75</v>
      </c>
      <c r="Y209" t="s">
        <v>73</v>
      </c>
      <c r="Z209" t="s">
        <v>73</v>
      </c>
      <c r="AA209">
        <v>604428</v>
      </c>
      <c r="AB209" t="s">
        <v>86</v>
      </c>
    </row>
    <row r="210" spans="2:28" x14ac:dyDescent="0.25">
      <c r="B210" t="s">
        <v>89</v>
      </c>
      <c r="C210">
        <v>63</v>
      </c>
      <c r="D210" s="6">
        <v>44785.694930555554</v>
      </c>
      <c r="E210" s="6">
        <v>44785.611597222225</v>
      </c>
      <c r="F210" t="s">
        <v>73</v>
      </c>
      <c r="H210" s="6"/>
      <c r="I210" s="6">
        <v>44785.694930555554</v>
      </c>
      <c r="K210">
        <v>574</v>
      </c>
      <c r="M210" s="6"/>
      <c r="P210">
        <v>657</v>
      </c>
      <c r="Q210" t="s">
        <v>6</v>
      </c>
      <c r="R210" t="s">
        <v>30</v>
      </c>
      <c r="T210" t="s">
        <v>76</v>
      </c>
      <c r="U210" t="s">
        <v>75</v>
      </c>
      <c r="V210" t="s">
        <v>75</v>
      </c>
      <c r="W210" t="s">
        <v>75</v>
      </c>
      <c r="X210" t="s">
        <v>75</v>
      </c>
      <c r="Y210" t="s">
        <v>73</v>
      </c>
      <c r="Z210" t="s">
        <v>73</v>
      </c>
      <c r="AA210">
        <v>636874</v>
      </c>
      <c r="AB210" t="s">
        <v>86</v>
      </c>
    </row>
    <row r="211" spans="2:28" x14ac:dyDescent="0.25">
      <c r="B211" t="s">
        <v>89</v>
      </c>
      <c r="C211">
        <v>5</v>
      </c>
      <c r="D211" s="6">
        <v>44778.490717592591</v>
      </c>
      <c r="E211" s="6">
        <v>44778.407384259262</v>
      </c>
      <c r="F211" t="s">
        <v>73</v>
      </c>
      <c r="H211" s="6"/>
      <c r="I211" s="6">
        <v>44778.490717592591</v>
      </c>
      <c r="K211" s="6">
        <v>598</v>
      </c>
      <c r="M211" s="6"/>
      <c r="P211">
        <v>837</v>
      </c>
      <c r="Q211" t="s">
        <v>30</v>
      </c>
      <c r="R211" t="s">
        <v>6</v>
      </c>
      <c r="T211" t="s">
        <v>76</v>
      </c>
      <c r="U211" t="s">
        <v>75</v>
      </c>
      <c r="V211" t="s">
        <v>75</v>
      </c>
      <c r="W211" t="s">
        <v>75</v>
      </c>
      <c r="X211" t="s">
        <v>75</v>
      </c>
      <c r="Y211" t="s">
        <v>73</v>
      </c>
      <c r="Z211" t="s">
        <v>73</v>
      </c>
      <c r="AA211">
        <v>292794</v>
      </c>
      <c r="AB211" t="s">
        <v>86</v>
      </c>
    </row>
    <row r="212" spans="2:28" x14ac:dyDescent="0.25">
      <c r="B212" t="s">
        <v>89</v>
      </c>
      <c r="C212">
        <v>26</v>
      </c>
      <c r="D212" s="6">
        <v>44778.671458333331</v>
      </c>
      <c r="E212" s="6">
        <v>44778.588125000002</v>
      </c>
      <c r="F212" t="s">
        <v>73</v>
      </c>
      <c r="H212" s="6"/>
      <c r="I212" s="6">
        <v>44778.671458333331</v>
      </c>
      <c r="K212">
        <v>594</v>
      </c>
      <c r="M212" s="6"/>
      <c r="P212">
        <v>360</v>
      </c>
      <c r="Q212" t="s">
        <v>4</v>
      </c>
      <c r="R212" t="s">
        <v>4</v>
      </c>
      <c r="T212" t="s">
        <v>76</v>
      </c>
      <c r="U212" t="s">
        <v>75</v>
      </c>
      <c r="V212" t="s">
        <v>75</v>
      </c>
      <c r="W212" t="s">
        <v>75</v>
      </c>
      <c r="X212" t="s">
        <v>75</v>
      </c>
      <c r="Y212" t="s">
        <v>73</v>
      </c>
      <c r="Z212" t="s">
        <v>73</v>
      </c>
      <c r="AA212">
        <v>626306</v>
      </c>
      <c r="AB212" t="s">
        <v>86</v>
      </c>
    </row>
    <row r="213" spans="2:28" x14ac:dyDescent="0.25">
      <c r="B213" t="s">
        <v>89</v>
      </c>
      <c r="C213">
        <v>33</v>
      </c>
      <c r="D213" s="6">
        <v>44777.707002314812</v>
      </c>
      <c r="E213" s="6">
        <v>44777.623668981483</v>
      </c>
      <c r="F213" t="s">
        <v>73</v>
      </c>
      <c r="H213" s="6"/>
      <c r="I213" s="6">
        <v>44777.707002314812</v>
      </c>
      <c r="K213" s="6">
        <v>596</v>
      </c>
      <c r="M213" s="6"/>
      <c r="P213">
        <v>1678</v>
      </c>
      <c r="Q213" t="s">
        <v>20</v>
      </c>
      <c r="R213" t="s">
        <v>30</v>
      </c>
      <c r="T213" t="s">
        <v>76</v>
      </c>
      <c r="U213" t="s">
        <v>75</v>
      </c>
      <c r="V213" t="s">
        <v>75</v>
      </c>
      <c r="W213" t="s">
        <v>75</v>
      </c>
      <c r="X213" t="s">
        <v>75</v>
      </c>
      <c r="Y213" t="s">
        <v>73</v>
      </c>
      <c r="Z213" t="s">
        <v>73</v>
      </c>
      <c r="AA213">
        <v>778034</v>
      </c>
      <c r="AB213" t="s">
        <v>86</v>
      </c>
    </row>
    <row r="214" spans="2:28" x14ac:dyDescent="0.25">
      <c r="B214" t="s">
        <v>89</v>
      </c>
      <c r="C214">
        <v>34</v>
      </c>
      <c r="D214" s="6">
        <v>44777.717546296299</v>
      </c>
      <c r="E214" s="6">
        <v>44777.634212962963</v>
      </c>
      <c r="F214" t="s">
        <v>73</v>
      </c>
      <c r="H214" s="6"/>
      <c r="I214" s="6">
        <v>44777.717546296299</v>
      </c>
      <c r="K214">
        <v>598</v>
      </c>
      <c r="M214" s="6"/>
      <c r="P214">
        <v>168</v>
      </c>
      <c r="Q214" t="s">
        <v>4</v>
      </c>
      <c r="R214" t="s">
        <v>6</v>
      </c>
      <c r="T214" t="s">
        <v>76</v>
      </c>
      <c r="U214" t="s">
        <v>75</v>
      </c>
      <c r="V214" t="s">
        <v>75</v>
      </c>
      <c r="W214" t="s">
        <v>75</v>
      </c>
      <c r="X214" t="s">
        <v>75</v>
      </c>
      <c r="Y214" t="s">
        <v>73</v>
      </c>
      <c r="Z214" t="s">
        <v>73</v>
      </c>
      <c r="AA214">
        <v>806042</v>
      </c>
      <c r="AB214" t="s">
        <v>86</v>
      </c>
    </row>
    <row r="215" spans="2:28" x14ac:dyDescent="0.25">
      <c r="B215" t="s">
        <v>89</v>
      </c>
      <c r="C215">
        <v>36</v>
      </c>
      <c r="D215" s="6">
        <v>44778.723807870374</v>
      </c>
      <c r="E215" s="6">
        <v>44778.640474537038</v>
      </c>
      <c r="F215" t="s">
        <v>73</v>
      </c>
      <c r="G215" s="6">
        <v>44778.723483796297</v>
      </c>
      <c r="H215" s="6"/>
      <c r="I215" s="6">
        <v>44778.723807870374</v>
      </c>
      <c r="K215">
        <v>594</v>
      </c>
      <c r="M215" s="6"/>
      <c r="P215">
        <v>2000</v>
      </c>
      <c r="Q215" t="s">
        <v>10</v>
      </c>
      <c r="R215" t="s">
        <v>10</v>
      </c>
      <c r="S215">
        <v>397</v>
      </c>
      <c r="T215" t="s">
        <v>74</v>
      </c>
      <c r="U215" t="s">
        <v>75</v>
      </c>
      <c r="V215" t="s">
        <v>75</v>
      </c>
      <c r="W215" t="s">
        <v>75</v>
      </c>
      <c r="X215" t="s">
        <v>75</v>
      </c>
      <c r="Y215" t="s">
        <v>73</v>
      </c>
      <c r="Z215" t="s">
        <v>73</v>
      </c>
      <c r="AA215" t="s">
        <v>154</v>
      </c>
    </row>
    <row r="216" spans="2:28" x14ac:dyDescent="0.25">
      <c r="B216" t="s">
        <v>89</v>
      </c>
      <c r="C216">
        <v>4</v>
      </c>
      <c r="D216" s="6">
        <v>44777.479351851849</v>
      </c>
      <c r="E216" s="6">
        <v>44777.396018518521</v>
      </c>
      <c r="F216" t="s">
        <v>73</v>
      </c>
      <c r="G216" s="6"/>
      <c r="H216" s="6"/>
      <c r="I216" s="6">
        <v>44777.479351851849</v>
      </c>
      <c r="J216" s="6"/>
      <c r="K216">
        <v>598</v>
      </c>
      <c r="M216" s="6"/>
      <c r="P216">
        <v>30000</v>
      </c>
      <c r="Q216" t="s">
        <v>6</v>
      </c>
      <c r="R216" t="s">
        <v>20</v>
      </c>
      <c r="T216" t="s">
        <v>76</v>
      </c>
      <c r="U216" t="s">
        <v>75</v>
      </c>
      <c r="V216" t="s">
        <v>75</v>
      </c>
      <c r="W216" t="s">
        <v>75</v>
      </c>
      <c r="X216" t="s">
        <v>75</v>
      </c>
      <c r="Y216" t="s">
        <v>73</v>
      </c>
      <c r="Z216" t="s">
        <v>73</v>
      </c>
      <c r="AA216">
        <v>315282</v>
      </c>
      <c r="AB216" t="s">
        <v>86</v>
      </c>
    </row>
    <row r="217" spans="2:28" x14ac:dyDescent="0.25">
      <c r="B217" t="s">
        <v>89</v>
      </c>
      <c r="C217">
        <v>64</v>
      </c>
      <c r="D217" s="6">
        <v>44785.700543981482</v>
      </c>
      <c r="E217" s="6">
        <v>44785.617210648146</v>
      </c>
      <c r="F217" t="s">
        <v>73</v>
      </c>
      <c r="G217" s="6"/>
      <c r="H217" s="6"/>
      <c r="I217" s="6">
        <v>44785.700543981482</v>
      </c>
      <c r="K217">
        <v>574</v>
      </c>
      <c r="M217" s="6"/>
      <c r="P217">
        <v>1742</v>
      </c>
      <c r="Q217" t="s">
        <v>30</v>
      </c>
      <c r="R217" t="s">
        <v>30</v>
      </c>
      <c r="T217" t="s">
        <v>76</v>
      </c>
      <c r="U217" t="s">
        <v>75</v>
      </c>
      <c r="V217" t="s">
        <v>75</v>
      </c>
      <c r="W217" t="s">
        <v>75</v>
      </c>
      <c r="X217" t="s">
        <v>75</v>
      </c>
      <c r="Y217" t="s">
        <v>73</v>
      </c>
      <c r="Z217" t="s">
        <v>73</v>
      </c>
      <c r="AA217">
        <v>649879</v>
      </c>
      <c r="AB217" t="s">
        <v>86</v>
      </c>
    </row>
    <row r="218" spans="2:28" x14ac:dyDescent="0.25">
      <c r="B218" t="s">
        <v>89</v>
      </c>
      <c r="C218">
        <v>13</v>
      </c>
      <c r="D218" s="6">
        <v>44777.539837962962</v>
      </c>
      <c r="E218" s="6">
        <v>44777.456504629627</v>
      </c>
      <c r="F218" t="s">
        <v>73</v>
      </c>
      <c r="G218" s="6"/>
      <c r="H218" s="6"/>
      <c r="I218" s="6">
        <v>44777.539837962962</v>
      </c>
      <c r="K218">
        <v>600</v>
      </c>
      <c r="M218" s="6"/>
      <c r="P218">
        <v>4500</v>
      </c>
      <c r="Q218" t="s">
        <v>20</v>
      </c>
      <c r="R218" t="s">
        <v>20</v>
      </c>
      <c r="T218" t="s">
        <v>76</v>
      </c>
      <c r="U218" t="s">
        <v>75</v>
      </c>
      <c r="V218" t="s">
        <v>75</v>
      </c>
      <c r="W218" t="s">
        <v>75</v>
      </c>
      <c r="X218" t="s">
        <v>75</v>
      </c>
      <c r="Y218" t="s">
        <v>73</v>
      </c>
      <c r="Z218" t="s">
        <v>73</v>
      </c>
      <c r="AA218">
        <v>427994</v>
      </c>
      <c r="AB218" t="s">
        <v>86</v>
      </c>
    </row>
    <row r="219" spans="2:28" x14ac:dyDescent="0.25">
      <c r="B219" t="s">
        <v>89</v>
      </c>
      <c r="C219">
        <v>14</v>
      </c>
      <c r="D219" s="6">
        <v>44777.548101851855</v>
      </c>
      <c r="E219" s="6">
        <v>44777.464768518519</v>
      </c>
      <c r="F219" t="s">
        <v>73</v>
      </c>
      <c r="H219" s="6"/>
      <c r="I219" s="6">
        <v>44777.548101851855</v>
      </c>
      <c r="K219">
        <v>598</v>
      </c>
      <c r="M219" s="6"/>
      <c r="P219">
        <v>111</v>
      </c>
      <c r="Q219" t="s">
        <v>4</v>
      </c>
      <c r="R219" t="s">
        <v>30</v>
      </c>
      <c r="T219" t="s">
        <v>76</v>
      </c>
      <c r="U219" t="s">
        <v>75</v>
      </c>
      <c r="V219" t="s">
        <v>75</v>
      </c>
      <c r="W219" t="s">
        <v>75</v>
      </c>
      <c r="X219" t="s">
        <v>75</v>
      </c>
      <c r="Y219" t="s">
        <v>73</v>
      </c>
      <c r="Z219" t="s">
        <v>73</v>
      </c>
      <c r="AA219">
        <v>445031</v>
      </c>
      <c r="AB219" t="s">
        <v>81</v>
      </c>
    </row>
    <row r="220" spans="2:28" x14ac:dyDescent="0.25">
      <c r="B220" t="s">
        <v>89</v>
      </c>
      <c r="C220">
        <v>17</v>
      </c>
      <c r="D220" s="6">
        <v>44777.58011574074</v>
      </c>
      <c r="E220" s="6">
        <v>44777.496782407405</v>
      </c>
      <c r="F220" t="s">
        <v>73</v>
      </c>
      <c r="H220" s="6"/>
      <c r="I220" s="6">
        <v>44777.58011574074</v>
      </c>
      <c r="K220">
        <v>598</v>
      </c>
      <c r="M220" s="6"/>
      <c r="P220">
        <v>251</v>
      </c>
      <c r="Q220" t="s">
        <v>4</v>
      </c>
      <c r="R220" t="s">
        <v>4</v>
      </c>
      <c r="T220" t="s">
        <v>76</v>
      </c>
      <c r="U220" t="s">
        <v>75</v>
      </c>
      <c r="V220" t="s">
        <v>75</v>
      </c>
      <c r="W220" t="s">
        <v>75</v>
      </c>
      <c r="X220" t="s">
        <v>75</v>
      </c>
      <c r="Y220" t="s">
        <v>73</v>
      </c>
      <c r="Z220" t="s">
        <v>73</v>
      </c>
      <c r="AA220">
        <v>498708</v>
      </c>
      <c r="AB220" t="s">
        <v>81</v>
      </c>
    </row>
    <row r="221" spans="2:28" x14ac:dyDescent="0.25">
      <c r="B221" t="s">
        <v>89</v>
      </c>
      <c r="C221">
        <v>18</v>
      </c>
      <c r="D221" s="6">
        <v>44777.58011574074</v>
      </c>
      <c r="E221" s="6">
        <v>44777.496782407405</v>
      </c>
      <c r="F221" t="s">
        <v>73</v>
      </c>
      <c r="H221" s="6"/>
      <c r="I221" s="6">
        <v>44777.58011574074</v>
      </c>
      <c r="K221">
        <v>598</v>
      </c>
      <c r="M221" s="6"/>
      <c r="P221">
        <v>250</v>
      </c>
      <c r="Q221" t="s">
        <v>4</v>
      </c>
      <c r="R221" t="s">
        <v>4</v>
      </c>
      <c r="T221" t="s">
        <v>76</v>
      </c>
      <c r="U221" t="s">
        <v>75</v>
      </c>
      <c r="V221" t="s">
        <v>75</v>
      </c>
      <c r="W221" t="s">
        <v>75</v>
      </c>
      <c r="X221" t="s">
        <v>75</v>
      </c>
      <c r="Y221" t="s">
        <v>73</v>
      </c>
      <c r="Z221" t="s">
        <v>73</v>
      </c>
      <c r="AA221">
        <v>498709</v>
      </c>
      <c r="AB221" t="s">
        <v>81</v>
      </c>
    </row>
    <row r="222" spans="2:28" x14ac:dyDescent="0.25">
      <c r="B222" t="s">
        <v>89</v>
      </c>
      <c r="C222">
        <v>16</v>
      </c>
      <c r="D222" s="6">
        <v>44777.58011574074</v>
      </c>
      <c r="E222" s="6">
        <v>44777.496782407405</v>
      </c>
      <c r="F222" t="s">
        <v>73</v>
      </c>
      <c r="H222" s="6"/>
      <c r="I222" s="6">
        <v>44777.58011574074</v>
      </c>
      <c r="K222">
        <v>598</v>
      </c>
      <c r="M222" s="6"/>
      <c r="P222">
        <v>1000</v>
      </c>
      <c r="Q222" t="s">
        <v>4</v>
      </c>
      <c r="R222" t="s">
        <v>4</v>
      </c>
      <c r="T222" t="s">
        <v>76</v>
      </c>
      <c r="U222" t="s">
        <v>75</v>
      </c>
      <c r="V222" t="s">
        <v>75</v>
      </c>
      <c r="W222" t="s">
        <v>75</v>
      </c>
      <c r="X222" t="s">
        <v>75</v>
      </c>
      <c r="Y222" t="s">
        <v>73</v>
      </c>
      <c r="Z222" t="s">
        <v>73</v>
      </c>
      <c r="AA222">
        <v>498707</v>
      </c>
      <c r="AB222" t="s">
        <v>81</v>
      </c>
    </row>
    <row r="223" spans="2:28" x14ac:dyDescent="0.25">
      <c r="B223" t="s">
        <v>89</v>
      </c>
      <c r="C223">
        <v>19</v>
      </c>
      <c r="D223" s="6">
        <v>44777.58011574074</v>
      </c>
      <c r="E223" s="6">
        <v>44777.496782407405</v>
      </c>
      <c r="F223" t="s">
        <v>73</v>
      </c>
      <c r="H223" s="6"/>
      <c r="I223" s="6">
        <v>44777.58011574074</v>
      </c>
      <c r="K223">
        <v>598</v>
      </c>
      <c r="M223" s="6"/>
      <c r="P223">
        <v>416</v>
      </c>
      <c r="Q223" t="s">
        <v>27</v>
      </c>
      <c r="R223" t="s">
        <v>4</v>
      </c>
      <c r="T223" t="s">
        <v>76</v>
      </c>
      <c r="U223" t="s">
        <v>75</v>
      </c>
      <c r="V223" t="s">
        <v>75</v>
      </c>
      <c r="W223" t="s">
        <v>75</v>
      </c>
      <c r="X223" t="s">
        <v>75</v>
      </c>
      <c r="Y223" t="s">
        <v>73</v>
      </c>
      <c r="Z223" t="s">
        <v>73</v>
      </c>
      <c r="AA223">
        <v>498710</v>
      </c>
      <c r="AB223" t="s">
        <v>81</v>
      </c>
    </row>
    <row r="224" spans="2:28" x14ac:dyDescent="0.25">
      <c r="B224" t="s">
        <v>89</v>
      </c>
      <c r="C224">
        <v>30</v>
      </c>
      <c r="D224" s="6">
        <v>44777.641053240739</v>
      </c>
      <c r="E224" s="6">
        <v>44777.557719907411</v>
      </c>
      <c r="F224" t="s">
        <v>73</v>
      </c>
      <c r="H224" s="6"/>
      <c r="I224" s="6">
        <v>44777.641053240739</v>
      </c>
      <c r="K224">
        <v>592</v>
      </c>
      <c r="M224" s="6"/>
      <c r="P224">
        <v>10000</v>
      </c>
      <c r="Q224" t="s">
        <v>30</v>
      </c>
      <c r="R224" t="s">
        <v>6</v>
      </c>
      <c r="T224" t="s">
        <v>76</v>
      </c>
      <c r="U224" t="s">
        <v>75</v>
      </c>
      <c r="V224" t="s">
        <v>75</v>
      </c>
      <c r="W224" t="s">
        <v>75</v>
      </c>
      <c r="X224" t="s">
        <v>75</v>
      </c>
      <c r="Y224" t="s">
        <v>73</v>
      </c>
      <c r="Z224" t="s">
        <v>73</v>
      </c>
      <c r="AA224">
        <v>601388</v>
      </c>
      <c r="AB224" t="s">
        <v>81</v>
      </c>
    </row>
    <row r="225" spans="2:28" x14ac:dyDescent="0.25">
      <c r="B225" t="s">
        <v>89</v>
      </c>
      <c r="C225">
        <v>29</v>
      </c>
      <c r="D225" s="6">
        <v>44777.641053240739</v>
      </c>
      <c r="E225" s="6">
        <v>44777.557719907411</v>
      </c>
      <c r="F225" t="s">
        <v>73</v>
      </c>
      <c r="H225" s="6"/>
      <c r="I225" s="6">
        <v>44777.641053240739</v>
      </c>
      <c r="K225">
        <v>592</v>
      </c>
      <c r="M225" s="6"/>
      <c r="P225">
        <v>5000</v>
      </c>
      <c r="Q225" t="s">
        <v>20</v>
      </c>
      <c r="R225" t="s">
        <v>6</v>
      </c>
      <c r="T225" t="s">
        <v>76</v>
      </c>
      <c r="U225" t="s">
        <v>75</v>
      </c>
      <c r="V225" t="s">
        <v>75</v>
      </c>
      <c r="W225" t="s">
        <v>75</v>
      </c>
      <c r="X225" t="s">
        <v>75</v>
      </c>
      <c r="Y225" t="s">
        <v>73</v>
      </c>
      <c r="Z225" t="s">
        <v>73</v>
      </c>
      <c r="AA225">
        <v>601387</v>
      </c>
      <c r="AB225" t="s">
        <v>81</v>
      </c>
    </row>
    <row r="226" spans="2:28" x14ac:dyDescent="0.25">
      <c r="B226" t="s">
        <v>89</v>
      </c>
      <c r="C226">
        <v>4</v>
      </c>
      <c r="D226" s="6">
        <v>44778.488541666666</v>
      </c>
      <c r="E226" s="6">
        <v>44778.40520833333</v>
      </c>
      <c r="F226" t="s">
        <v>73</v>
      </c>
      <c r="H226" s="6"/>
      <c r="I226" s="6">
        <v>44778.488541666666</v>
      </c>
      <c r="K226">
        <v>598</v>
      </c>
      <c r="M226" s="6"/>
      <c r="P226">
        <v>1500</v>
      </c>
      <c r="Q226" t="s">
        <v>4</v>
      </c>
      <c r="R226" t="s">
        <v>6</v>
      </c>
      <c r="T226" t="s">
        <v>76</v>
      </c>
      <c r="U226" t="s">
        <v>75</v>
      </c>
      <c r="V226" t="s">
        <v>75</v>
      </c>
      <c r="W226" t="s">
        <v>75</v>
      </c>
      <c r="X226" t="s">
        <v>75</v>
      </c>
      <c r="Y226" t="s">
        <v>73</v>
      </c>
      <c r="Z226" t="s">
        <v>73</v>
      </c>
      <c r="AA226">
        <v>288091</v>
      </c>
      <c r="AB226" t="s">
        <v>86</v>
      </c>
    </row>
    <row r="227" spans="2:28" x14ac:dyDescent="0.25">
      <c r="B227" t="s">
        <v>89</v>
      </c>
      <c r="C227">
        <v>32</v>
      </c>
      <c r="D227" s="6">
        <v>44777.703935185185</v>
      </c>
      <c r="E227" s="6">
        <v>44777.62060185185</v>
      </c>
      <c r="F227" t="s">
        <v>73</v>
      </c>
      <c r="H227" s="6"/>
      <c r="I227" s="6">
        <v>44777.703935185185</v>
      </c>
      <c r="K227">
        <v>596</v>
      </c>
      <c r="M227" s="6"/>
      <c r="P227">
        <v>2000</v>
      </c>
      <c r="Q227" t="s">
        <v>6</v>
      </c>
      <c r="R227" t="s">
        <v>30</v>
      </c>
      <c r="T227" t="s">
        <v>76</v>
      </c>
      <c r="U227" t="s">
        <v>75</v>
      </c>
      <c r="V227" t="s">
        <v>75</v>
      </c>
      <c r="W227" t="s">
        <v>75</v>
      </c>
      <c r="X227" t="s">
        <v>75</v>
      </c>
      <c r="Y227" t="s">
        <v>73</v>
      </c>
      <c r="Z227" t="s">
        <v>73</v>
      </c>
      <c r="AA227">
        <v>771763</v>
      </c>
      <c r="AB227" t="s">
        <v>86</v>
      </c>
    </row>
    <row r="228" spans="2:28" x14ac:dyDescent="0.25">
      <c r="B228" t="s">
        <v>89</v>
      </c>
      <c r="C228">
        <v>27</v>
      </c>
      <c r="D228" s="6">
        <v>44777.641053240739</v>
      </c>
      <c r="E228" s="6">
        <v>44777.557719907411</v>
      </c>
      <c r="F228" t="s">
        <v>73</v>
      </c>
      <c r="H228" s="6"/>
      <c r="I228" s="6">
        <v>44777.641053240739</v>
      </c>
      <c r="K228" s="6">
        <v>594</v>
      </c>
      <c r="M228" s="6"/>
      <c r="P228">
        <v>5000</v>
      </c>
      <c r="Q228" t="s">
        <v>6</v>
      </c>
      <c r="R228" t="s">
        <v>6</v>
      </c>
      <c r="T228" t="s">
        <v>76</v>
      </c>
      <c r="U228" t="s">
        <v>75</v>
      </c>
      <c r="V228" t="s">
        <v>75</v>
      </c>
      <c r="W228" t="s">
        <v>75</v>
      </c>
      <c r="X228" t="s">
        <v>75</v>
      </c>
      <c r="Y228" t="s">
        <v>73</v>
      </c>
      <c r="Z228" t="s">
        <v>73</v>
      </c>
      <c r="AA228">
        <v>601385</v>
      </c>
      <c r="AB228" t="s">
        <v>81</v>
      </c>
    </row>
    <row r="229" spans="2:28" x14ac:dyDescent="0.25">
      <c r="B229" t="s">
        <v>89</v>
      </c>
      <c r="C229">
        <v>15</v>
      </c>
      <c r="D229" s="6">
        <v>44777.58011574074</v>
      </c>
      <c r="E229" s="6">
        <v>44777.496782407405</v>
      </c>
      <c r="F229" t="s">
        <v>73</v>
      </c>
      <c r="H229" s="6"/>
      <c r="I229" s="6">
        <v>44777.58011574074</v>
      </c>
      <c r="K229">
        <v>598</v>
      </c>
      <c r="M229" s="6"/>
      <c r="P229">
        <v>83</v>
      </c>
      <c r="Q229" t="s">
        <v>4</v>
      </c>
      <c r="R229" t="s">
        <v>4</v>
      </c>
      <c r="T229" t="s">
        <v>76</v>
      </c>
      <c r="U229" t="s">
        <v>75</v>
      </c>
      <c r="V229" t="s">
        <v>75</v>
      </c>
      <c r="W229" t="s">
        <v>75</v>
      </c>
      <c r="X229" t="s">
        <v>75</v>
      </c>
      <c r="Y229" t="s">
        <v>73</v>
      </c>
      <c r="Z229" t="s">
        <v>73</v>
      </c>
      <c r="AA229">
        <v>498706</v>
      </c>
      <c r="AB229" t="s">
        <v>81</v>
      </c>
    </row>
    <row r="230" spans="2:28" x14ac:dyDescent="0.25">
      <c r="B230" t="s">
        <v>89</v>
      </c>
      <c r="C230">
        <v>23</v>
      </c>
      <c r="D230" s="6">
        <v>44777.632280092592</v>
      </c>
      <c r="E230" s="6">
        <v>44777.548946759256</v>
      </c>
      <c r="F230" t="s">
        <v>73</v>
      </c>
      <c r="H230" s="6"/>
      <c r="I230" s="6">
        <v>44777.632280092592</v>
      </c>
      <c r="K230" s="6">
        <v>600</v>
      </c>
      <c r="M230" s="6"/>
      <c r="P230">
        <v>500</v>
      </c>
      <c r="Q230" t="s">
        <v>4</v>
      </c>
      <c r="R230" t="s">
        <v>6</v>
      </c>
      <c r="T230" t="s">
        <v>76</v>
      </c>
      <c r="U230" t="s">
        <v>75</v>
      </c>
      <c r="V230" t="s">
        <v>75</v>
      </c>
      <c r="W230" t="s">
        <v>75</v>
      </c>
      <c r="X230" t="s">
        <v>75</v>
      </c>
      <c r="Y230" t="s">
        <v>73</v>
      </c>
      <c r="Z230" t="s">
        <v>73</v>
      </c>
      <c r="AA230">
        <v>586312</v>
      </c>
      <c r="AB230" t="s">
        <v>86</v>
      </c>
    </row>
    <row r="231" spans="2:28" x14ac:dyDescent="0.25">
      <c r="B231" t="s">
        <v>89</v>
      </c>
      <c r="C231">
        <v>22</v>
      </c>
      <c r="D231" s="6">
        <v>44777.632280092592</v>
      </c>
      <c r="E231" s="6">
        <v>44777.548946759256</v>
      </c>
      <c r="F231" t="s">
        <v>73</v>
      </c>
      <c r="H231" s="6"/>
      <c r="I231" s="6">
        <v>44777.632280092592</v>
      </c>
      <c r="K231">
        <v>600</v>
      </c>
      <c r="M231" s="6"/>
      <c r="P231">
        <v>500</v>
      </c>
      <c r="Q231" t="s">
        <v>4</v>
      </c>
      <c r="R231" t="s">
        <v>6</v>
      </c>
      <c r="T231" t="s">
        <v>76</v>
      </c>
      <c r="U231" t="s">
        <v>75</v>
      </c>
      <c r="V231" t="s">
        <v>75</v>
      </c>
      <c r="W231" t="s">
        <v>75</v>
      </c>
      <c r="X231" t="s">
        <v>75</v>
      </c>
      <c r="Y231" t="s">
        <v>73</v>
      </c>
      <c r="Z231" t="s">
        <v>73</v>
      </c>
      <c r="AA231">
        <v>586310</v>
      </c>
      <c r="AB231" t="s">
        <v>86</v>
      </c>
    </row>
    <row r="232" spans="2:28" x14ac:dyDescent="0.25">
      <c r="B232" t="s">
        <v>89</v>
      </c>
      <c r="C232">
        <v>7</v>
      </c>
      <c r="D232" s="6">
        <v>44777.500902777778</v>
      </c>
      <c r="E232" s="6">
        <v>44777.417569444442</v>
      </c>
      <c r="F232" t="s">
        <v>73</v>
      </c>
      <c r="H232" s="6"/>
      <c r="I232" s="6">
        <v>44777.500902777778</v>
      </c>
      <c r="K232" s="6">
        <v>604</v>
      </c>
      <c r="M232" s="6"/>
      <c r="N232" s="6"/>
      <c r="P232">
        <v>500</v>
      </c>
      <c r="Q232" t="s">
        <v>30</v>
      </c>
      <c r="R232" t="s">
        <v>6</v>
      </c>
      <c r="T232" t="s">
        <v>76</v>
      </c>
      <c r="U232" t="s">
        <v>75</v>
      </c>
      <c r="V232" t="s">
        <v>75</v>
      </c>
      <c r="W232" t="s">
        <v>75</v>
      </c>
      <c r="X232" t="s">
        <v>75</v>
      </c>
      <c r="Y232" t="s">
        <v>73</v>
      </c>
      <c r="Z232" t="s">
        <v>73</v>
      </c>
      <c r="AA232">
        <v>354291</v>
      </c>
      <c r="AB232" t="s">
        <v>86</v>
      </c>
    </row>
    <row r="233" spans="2:28" x14ac:dyDescent="0.25">
      <c r="B233" t="s">
        <v>89</v>
      </c>
      <c r="C233">
        <v>65</v>
      </c>
      <c r="D233" s="6">
        <v>44785.703414351854</v>
      </c>
      <c r="E233" s="6">
        <v>44785.620081018518</v>
      </c>
      <c r="F233" t="s">
        <v>73</v>
      </c>
      <c r="H233" s="6"/>
      <c r="I233" s="6">
        <v>44785.703414351854</v>
      </c>
      <c r="K233">
        <v>574</v>
      </c>
      <c r="M233" s="6"/>
      <c r="P233">
        <v>2863</v>
      </c>
      <c r="Q233" t="s">
        <v>6</v>
      </c>
      <c r="R233" t="s">
        <v>30</v>
      </c>
      <c r="T233" t="s">
        <v>76</v>
      </c>
      <c r="U233" t="s">
        <v>75</v>
      </c>
      <c r="V233" t="s">
        <v>75</v>
      </c>
      <c r="W233" t="s">
        <v>75</v>
      </c>
      <c r="X233" t="s">
        <v>75</v>
      </c>
      <c r="Y233" t="s">
        <v>73</v>
      </c>
      <c r="Z233" t="s">
        <v>73</v>
      </c>
      <c r="AA233">
        <v>657007</v>
      </c>
      <c r="AB233" t="s">
        <v>86</v>
      </c>
    </row>
    <row r="234" spans="2:28" x14ac:dyDescent="0.25">
      <c r="B234" t="s">
        <v>89</v>
      </c>
      <c r="C234">
        <v>19</v>
      </c>
      <c r="D234" s="6">
        <v>44778.657199074078</v>
      </c>
      <c r="E234" s="6">
        <v>44778.573865740742</v>
      </c>
      <c r="F234" t="s">
        <v>73</v>
      </c>
      <c r="H234" s="6"/>
      <c r="I234" s="6">
        <v>44778.657199074078</v>
      </c>
      <c r="K234">
        <v>594</v>
      </c>
      <c r="M234" s="6"/>
      <c r="P234">
        <v>1050</v>
      </c>
      <c r="Q234" t="s">
        <v>4</v>
      </c>
      <c r="R234" t="s">
        <v>6</v>
      </c>
      <c r="T234" t="s">
        <v>76</v>
      </c>
      <c r="U234" t="s">
        <v>75</v>
      </c>
      <c r="V234" t="s">
        <v>75</v>
      </c>
      <c r="W234" t="s">
        <v>75</v>
      </c>
      <c r="X234" t="s">
        <v>75</v>
      </c>
      <c r="Y234" t="s">
        <v>73</v>
      </c>
      <c r="Z234" t="s">
        <v>73</v>
      </c>
      <c r="AA234">
        <v>583475</v>
      </c>
      <c r="AB234" t="s">
        <v>81</v>
      </c>
    </row>
    <row r="235" spans="2:28" x14ac:dyDescent="0.25">
      <c r="B235" t="s">
        <v>89</v>
      </c>
      <c r="C235">
        <v>25</v>
      </c>
      <c r="D235" s="6">
        <v>44778.665694444448</v>
      </c>
      <c r="E235" s="6">
        <v>44778.582361111112</v>
      </c>
      <c r="F235" t="s">
        <v>73</v>
      </c>
      <c r="G235" s="6">
        <v>44778.665567129632</v>
      </c>
      <c r="H235" s="6"/>
      <c r="I235" s="6">
        <v>44778.665694444448</v>
      </c>
      <c r="K235">
        <v>594</v>
      </c>
      <c r="M235" s="6"/>
      <c r="P235">
        <v>7500</v>
      </c>
      <c r="Q235" t="s">
        <v>6</v>
      </c>
      <c r="R235" t="s">
        <v>6</v>
      </c>
      <c r="S235">
        <v>397</v>
      </c>
      <c r="T235" t="s">
        <v>74</v>
      </c>
      <c r="U235" t="s">
        <v>73</v>
      </c>
      <c r="V235" t="s">
        <v>73</v>
      </c>
      <c r="W235" t="s">
        <v>75</v>
      </c>
      <c r="X235" t="s">
        <v>75</v>
      </c>
      <c r="Y235" t="s">
        <v>73</v>
      </c>
      <c r="Z235" t="s">
        <v>73</v>
      </c>
      <c r="AA235" t="s">
        <v>155</v>
      </c>
    </row>
    <row r="236" spans="2:28" x14ac:dyDescent="0.25">
      <c r="B236" t="s">
        <v>89</v>
      </c>
      <c r="C236">
        <v>24</v>
      </c>
      <c r="D236" s="6">
        <v>44792.533553240741</v>
      </c>
      <c r="E236" s="6">
        <v>44792.450219907405</v>
      </c>
      <c r="F236" t="s">
        <v>73</v>
      </c>
      <c r="H236" s="6"/>
      <c r="I236" s="6">
        <v>44792.533553240741</v>
      </c>
      <c r="K236">
        <v>574</v>
      </c>
      <c r="M236" s="6"/>
      <c r="P236">
        <v>10000</v>
      </c>
      <c r="Q236" t="s">
        <v>30</v>
      </c>
      <c r="R236" t="s">
        <v>103</v>
      </c>
      <c r="T236" t="s">
        <v>76</v>
      </c>
      <c r="U236" t="s">
        <v>75</v>
      </c>
      <c r="V236" t="s">
        <v>75</v>
      </c>
      <c r="W236" t="s">
        <v>75</v>
      </c>
      <c r="X236" t="s">
        <v>75</v>
      </c>
      <c r="Y236" t="s">
        <v>73</v>
      </c>
      <c r="Z236" t="s">
        <v>73</v>
      </c>
      <c r="AA236">
        <v>378329</v>
      </c>
      <c r="AB236" t="s">
        <v>81</v>
      </c>
    </row>
    <row r="237" spans="2:28" x14ac:dyDescent="0.25">
      <c r="B237" t="s">
        <v>89</v>
      </c>
      <c r="C237">
        <v>53</v>
      </c>
      <c r="D237" s="6">
        <v>44785.616284722222</v>
      </c>
      <c r="E237" s="6">
        <v>44785.532951388886</v>
      </c>
      <c r="F237" t="s">
        <v>73</v>
      </c>
      <c r="G237" s="6">
        <v>44785.615648148145</v>
      </c>
      <c r="H237" s="6"/>
      <c r="I237" s="6">
        <v>44785.616284722222</v>
      </c>
      <c r="K237" s="6">
        <v>572</v>
      </c>
      <c r="M237" s="6"/>
      <c r="P237">
        <v>30000</v>
      </c>
      <c r="Q237" t="s">
        <v>27</v>
      </c>
      <c r="R237" t="s">
        <v>27</v>
      </c>
      <c r="S237">
        <v>1869</v>
      </c>
      <c r="T237" t="s">
        <v>74</v>
      </c>
      <c r="U237" t="s">
        <v>73</v>
      </c>
      <c r="V237" t="s">
        <v>73</v>
      </c>
      <c r="W237" t="s">
        <v>73</v>
      </c>
      <c r="X237" t="s">
        <v>75</v>
      </c>
      <c r="Y237" t="s">
        <v>73</v>
      </c>
      <c r="Z237" t="s">
        <v>73</v>
      </c>
      <c r="AA237" t="s">
        <v>156</v>
      </c>
    </row>
    <row r="238" spans="2:28" x14ac:dyDescent="0.25">
      <c r="B238" t="s">
        <v>89</v>
      </c>
      <c r="C238">
        <v>62</v>
      </c>
      <c r="D238" s="6">
        <v>44785.686736111114</v>
      </c>
      <c r="E238" s="6">
        <v>44785.603402777779</v>
      </c>
      <c r="F238" t="s">
        <v>73</v>
      </c>
      <c r="G238" s="6">
        <v>44785.68650462963</v>
      </c>
      <c r="H238" s="6"/>
      <c r="I238" s="6">
        <v>44785.686736111114</v>
      </c>
      <c r="K238">
        <v>574</v>
      </c>
      <c r="M238" s="6"/>
      <c r="P238">
        <v>6000</v>
      </c>
      <c r="Q238" t="s">
        <v>4</v>
      </c>
      <c r="R238" t="s">
        <v>4</v>
      </c>
      <c r="S238">
        <v>397</v>
      </c>
      <c r="T238" t="s">
        <v>74</v>
      </c>
      <c r="U238" t="s">
        <v>75</v>
      </c>
      <c r="V238" t="s">
        <v>75</v>
      </c>
      <c r="W238" t="s">
        <v>75</v>
      </c>
      <c r="X238" t="s">
        <v>75</v>
      </c>
      <c r="Y238" t="s">
        <v>73</v>
      </c>
      <c r="Z238" t="s">
        <v>73</v>
      </c>
      <c r="AA238" t="s">
        <v>157</v>
      </c>
    </row>
    <row r="239" spans="2:28" x14ac:dyDescent="0.25">
      <c r="B239" t="s">
        <v>89</v>
      </c>
      <c r="C239">
        <v>67</v>
      </c>
      <c r="D239" s="6">
        <v>44785.713854166665</v>
      </c>
      <c r="E239" s="6">
        <v>44785.630520833336</v>
      </c>
      <c r="F239" t="s">
        <v>73</v>
      </c>
      <c r="G239" s="6">
        <v>44785.712800925925</v>
      </c>
      <c r="H239" s="6"/>
      <c r="I239" s="6">
        <v>44785.713854166665</v>
      </c>
      <c r="K239">
        <v>574</v>
      </c>
      <c r="M239" s="6"/>
      <c r="P239">
        <v>8000</v>
      </c>
      <c r="Q239" t="s">
        <v>103</v>
      </c>
      <c r="R239" t="s">
        <v>20</v>
      </c>
      <c r="S239">
        <v>397</v>
      </c>
      <c r="T239" t="s">
        <v>74</v>
      </c>
      <c r="U239" t="s">
        <v>75</v>
      </c>
      <c r="V239" t="s">
        <v>75</v>
      </c>
      <c r="W239" t="s">
        <v>75</v>
      </c>
      <c r="X239" t="s">
        <v>75</v>
      </c>
      <c r="Y239" t="s">
        <v>73</v>
      </c>
      <c r="Z239" t="s">
        <v>73</v>
      </c>
      <c r="AA239" t="s">
        <v>158</v>
      </c>
    </row>
    <row r="240" spans="2:28" x14ac:dyDescent="0.25">
      <c r="B240" t="s">
        <v>89</v>
      </c>
      <c r="C240">
        <v>1</v>
      </c>
      <c r="D240" s="6">
        <v>44785.488217592596</v>
      </c>
      <c r="E240" s="6">
        <v>44785.40488425926</v>
      </c>
      <c r="F240" t="s">
        <v>73</v>
      </c>
      <c r="H240" s="6"/>
      <c r="I240" s="6">
        <v>44785.488217592596</v>
      </c>
      <c r="K240" s="6">
        <v>568</v>
      </c>
      <c r="M240" s="6"/>
      <c r="N240" s="6"/>
      <c r="P240">
        <v>617</v>
      </c>
      <c r="Q240" t="s">
        <v>30</v>
      </c>
      <c r="R240" t="s">
        <v>20</v>
      </c>
      <c r="T240" t="s">
        <v>76</v>
      </c>
      <c r="U240" t="s">
        <v>75</v>
      </c>
      <c r="V240" t="s">
        <v>75</v>
      </c>
      <c r="W240" t="s">
        <v>75</v>
      </c>
      <c r="X240" t="s">
        <v>75</v>
      </c>
      <c r="Y240" t="s">
        <v>73</v>
      </c>
      <c r="Z240" t="s">
        <v>73</v>
      </c>
      <c r="AA240">
        <v>278970</v>
      </c>
      <c r="AB240" t="s">
        <v>86</v>
      </c>
    </row>
    <row r="241" spans="2:28" x14ac:dyDescent="0.25">
      <c r="B241" t="s">
        <v>89</v>
      </c>
      <c r="C241">
        <v>3</v>
      </c>
      <c r="D241" s="6">
        <v>44785.495532407411</v>
      </c>
      <c r="E241" s="6">
        <v>44785.412199074075</v>
      </c>
      <c r="F241" t="s">
        <v>73</v>
      </c>
      <c r="H241" s="6"/>
      <c r="I241" s="6">
        <v>44785.495532407411</v>
      </c>
      <c r="K241" s="6">
        <v>568</v>
      </c>
      <c r="M241" s="6"/>
      <c r="N241" s="6"/>
      <c r="P241">
        <v>528</v>
      </c>
      <c r="Q241" t="s">
        <v>30</v>
      </c>
      <c r="R241" t="s">
        <v>20</v>
      </c>
      <c r="T241" t="s">
        <v>76</v>
      </c>
      <c r="U241" t="s">
        <v>75</v>
      </c>
      <c r="V241" t="s">
        <v>75</v>
      </c>
      <c r="W241" t="s">
        <v>75</v>
      </c>
      <c r="X241" t="s">
        <v>75</v>
      </c>
      <c r="Y241" t="s">
        <v>73</v>
      </c>
      <c r="Z241" t="s">
        <v>73</v>
      </c>
      <c r="AA241">
        <v>289150</v>
      </c>
      <c r="AB241" t="s">
        <v>86</v>
      </c>
    </row>
    <row r="242" spans="2:28" x14ac:dyDescent="0.25">
      <c r="B242" t="s">
        <v>89</v>
      </c>
      <c r="C242">
        <v>8</v>
      </c>
      <c r="D242" s="6">
        <v>44785.515381944446</v>
      </c>
      <c r="E242" s="6">
        <v>44785.43204861111</v>
      </c>
      <c r="F242" t="s">
        <v>73</v>
      </c>
      <c r="H242" s="6"/>
      <c r="I242" s="6">
        <v>44785.515381944446</v>
      </c>
      <c r="K242">
        <v>568</v>
      </c>
      <c r="M242" s="6"/>
      <c r="P242">
        <v>203</v>
      </c>
      <c r="Q242" t="s">
        <v>30</v>
      </c>
      <c r="R242" t="s">
        <v>20</v>
      </c>
      <c r="T242" t="s">
        <v>76</v>
      </c>
      <c r="U242" t="s">
        <v>75</v>
      </c>
      <c r="V242" t="s">
        <v>75</v>
      </c>
      <c r="W242" t="s">
        <v>75</v>
      </c>
      <c r="X242" t="s">
        <v>75</v>
      </c>
      <c r="Y242" t="s">
        <v>73</v>
      </c>
      <c r="Z242" t="s">
        <v>73</v>
      </c>
      <c r="AA242">
        <v>321329</v>
      </c>
      <c r="AB242" t="s">
        <v>86</v>
      </c>
    </row>
    <row r="243" spans="2:28" x14ac:dyDescent="0.25">
      <c r="B243" t="s">
        <v>89</v>
      </c>
      <c r="C243">
        <v>10</v>
      </c>
      <c r="D243" s="6">
        <v>44785.519108796296</v>
      </c>
      <c r="E243" s="6">
        <v>44785.43577546296</v>
      </c>
      <c r="F243" t="s">
        <v>73</v>
      </c>
      <c r="H243" s="6"/>
      <c r="I243" s="6">
        <v>44785.519108796296</v>
      </c>
      <c r="K243">
        <v>568</v>
      </c>
      <c r="M243" s="6"/>
      <c r="P243">
        <v>480</v>
      </c>
      <c r="Q243" t="s">
        <v>20</v>
      </c>
      <c r="R243" t="s">
        <v>20</v>
      </c>
      <c r="T243" t="s">
        <v>76</v>
      </c>
      <c r="U243" t="s">
        <v>75</v>
      </c>
      <c r="V243" t="s">
        <v>75</v>
      </c>
      <c r="W243" t="s">
        <v>75</v>
      </c>
      <c r="X243" t="s">
        <v>75</v>
      </c>
      <c r="Y243" t="s">
        <v>73</v>
      </c>
      <c r="Z243" t="s">
        <v>73</v>
      </c>
      <c r="AA243">
        <v>326063</v>
      </c>
      <c r="AB243" t="s">
        <v>86</v>
      </c>
    </row>
    <row r="244" spans="2:28" x14ac:dyDescent="0.25">
      <c r="B244" t="s">
        <v>89</v>
      </c>
      <c r="C244">
        <v>25</v>
      </c>
      <c r="D244" s="6">
        <v>44785.520138888889</v>
      </c>
      <c r="E244" s="6">
        <v>44785.436805555553</v>
      </c>
      <c r="F244" t="s">
        <v>73</v>
      </c>
      <c r="H244" s="6"/>
      <c r="I244" s="6">
        <v>44785.520138888889</v>
      </c>
      <c r="K244">
        <v>564</v>
      </c>
      <c r="M244" s="6"/>
      <c r="P244">
        <v>350</v>
      </c>
      <c r="Q244" t="s">
        <v>4</v>
      </c>
      <c r="R244" t="s">
        <v>20</v>
      </c>
      <c r="T244" t="s">
        <v>76</v>
      </c>
      <c r="U244" t="s">
        <v>75</v>
      </c>
      <c r="V244" t="s">
        <v>75</v>
      </c>
      <c r="W244" t="s">
        <v>75</v>
      </c>
      <c r="X244" t="s">
        <v>75</v>
      </c>
      <c r="Y244" t="s">
        <v>73</v>
      </c>
      <c r="Z244" t="s">
        <v>73</v>
      </c>
      <c r="AA244">
        <v>327422</v>
      </c>
      <c r="AB244" t="s">
        <v>81</v>
      </c>
    </row>
    <row r="245" spans="2:28" x14ac:dyDescent="0.25">
      <c r="B245" t="s">
        <v>89</v>
      </c>
      <c r="C245">
        <v>16</v>
      </c>
      <c r="D245" s="6">
        <v>44785.520138888889</v>
      </c>
      <c r="E245" s="6">
        <v>44785.436805555553</v>
      </c>
      <c r="F245" t="s">
        <v>73</v>
      </c>
      <c r="H245" s="6"/>
      <c r="I245" s="6">
        <v>44785.520138888889</v>
      </c>
      <c r="K245">
        <v>566</v>
      </c>
      <c r="M245" s="6"/>
      <c r="P245">
        <v>1700</v>
      </c>
      <c r="Q245" t="s">
        <v>30</v>
      </c>
      <c r="R245" t="s">
        <v>20</v>
      </c>
      <c r="T245" t="s">
        <v>76</v>
      </c>
      <c r="U245" t="s">
        <v>75</v>
      </c>
      <c r="V245" t="s">
        <v>75</v>
      </c>
      <c r="W245" t="s">
        <v>75</v>
      </c>
      <c r="X245" t="s">
        <v>75</v>
      </c>
      <c r="Y245" t="s">
        <v>73</v>
      </c>
      <c r="Z245" t="s">
        <v>73</v>
      </c>
      <c r="AA245">
        <v>327413</v>
      </c>
      <c r="AB245" t="s">
        <v>81</v>
      </c>
    </row>
    <row r="246" spans="2:28" x14ac:dyDescent="0.25">
      <c r="B246" t="s">
        <v>89</v>
      </c>
      <c r="C246">
        <v>20</v>
      </c>
      <c r="D246" s="6">
        <v>44785.520138888889</v>
      </c>
      <c r="E246" s="6">
        <v>44785.436805555553</v>
      </c>
      <c r="F246" t="s">
        <v>73</v>
      </c>
      <c r="H246" s="6"/>
      <c r="I246" s="6">
        <v>44785.520138888889</v>
      </c>
      <c r="K246">
        <v>564</v>
      </c>
      <c r="M246" s="6"/>
      <c r="P246">
        <v>270</v>
      </c>
      <c r="Q246" t="s">
        <v>4</v>
      </c>
      <c r="R246" t="s">
        <v>20</v>
      </c>
      <c r="T246" t="s">
        <v>76</v>
      </c>
      <c r="U246" t="s">
        <v>75</v>
      </c>
      <c r="V246" t="s">
        <v>75</v>
      </c>
      <c r="W246" t="s">
        <v>75</v>
      </c>
      <c r="X246" t="s">
        <v>75</v>
      </c>
      <c r="Y246" t="s">
        <v>73</v>
      </c>
      <c r="Z246" t="s">
        <v>73</v>
      </c>
      <c r="AA246">
        <v>327417</v>
      </c>
      <c r="AB246" t="s">
        <v>81</v>
      </c>
    </row>
    <row r="247" spans="2:28" x14ac:dyDescent="0.25">
      <c r="B247" t="s">
        <v>89</v>
      </c>
      <c r="C247">
        <v>21</v>
      </c>
      <c r="D247" s="6">
        <v>44785.520138888889</v>
      </c>
      <c r="E247" s="6">
        <v>44785.436805555553</v>
      </c>
      <c r="F247" t="s">
        <v>73</v>
      </c>
      <c r="H247" s="6"/>
      <c r="I247" s="6">
        <v>44785.520138888889</v>
      </c>
      <c r="K247">
        <v>564</v>
      </c>
      <c r="M247" s="6"/>
      <c r="P247">
        <v>17500</v>
      </c>
      <c r="Q247" t="s">
        <v>4</v>
      </c>
      <c r="R247" t="s">
        <v>20</v>
      </c>
      <c r="T247" t="s">
        <v>76</v>
      </c>
      <c r="U247" t="s">
        <v>75</v>
      </c>
      <c r="V247" t="s">
        <v>75</v>
      </c>
      <c r="W247" t="s">
        <v>75</v>
      </c>
      <c r="X247" t="s">
        <v>75</v>
      </c>
      <c r="Y247" t="s">
        <v>73</v>
      </c>
      <c r="Z247" t="s">
        <v>73</v>
      </c>
      <c r="AA247">
        <v>327418</v>
      </c>
      <c r="AB247" t="s">
        <v>81</v>
      </c>
    </row>
    <row r="248" spans="2:28" x14ac:dyDescent="0.25">
      <c r="B248" t="s">
        <v>89</v>
      </c>
      <c r="C248">
        <v>26</v>
      </c>
      <c r="D248" s="6">
        <v>44785.520138888889</v>
      </c>
      <c r="E248" s="6">
        <v>44785.436805555553</v>
      </c>
      <c r="F248" t="s">
        <v>73</v>
      </c>
      <c r="G248" s="6"/>
      <c r="H248" s="6"/>
      <c r="I248" s="6">
        <v>44785.520138888889</v>
      </c>
      <c r="K248" s="6">
        <v>564</v>
      </c>
      <c r="M248" s="6"/>
      <c r="P248">
        <v>3500</v>
      </c>
      <c r="Q248" t="s">
        <v>4</v>
      </c>
      <c r="R248" t="s">
        <v>20</v>
      </c>
      <c r="T248" t="s">
        <v>76</v>
      </c>
      <c r="U248" t="s">
        <v>75</v>
      </c>
      <c r="V248" t="s">
        <v>75</v>
      </c>
      <c r="W248" t="s">
        <v>75</v>
      </c>
      <c r="X248" t="s">
        <v>75</v>
      </c>
      <c r="Y248" t="s">
        <v>73</v>
      </c>
      <c r="Z248" t="s">
        <v>73</v>
      </c>
      <c r="AA248">
        <v>327423</v>
      </c>
      <c r="AB248" t="s">
        <v>81</v>
      </c>
    </row>
    <row r="249" spans="2:28" x14ac:dyDescent="0.25">
      <c r="B249" t="s">
        <v>89</v>
      </c>
      <c r="C249">
        <v>19</v>
      </c>
      <c r="D249" s="6">
        <v>44785.520138888889</v>
      </c>
      <c r="E249" s="6">
        <v>44785.436805555553</v>
      </c>
      <c r="F249" t="s">
        <v>73</v>
      </c>
      <c r="H249" s="6"/>
      <c r="I249" s="6">
        <v>44785.520138888889</v>
      </c>
      <c r="K249">
        <v>564</v>
      </c>
      <c r="M249" s="6"/>
      <c r="P249">
        <v>1000</v>
      </c>
      <c r="Q249" t="s">
        <v>4</v>
      </c>
      <c r="R249" t="s">
        <v>20</v>
      </c>
      <c r="T249" t="s">
        <v>76</v>
      </c>
      <c r="U249" t="s">
        <v>75</v>
      </c>
      <c r="V249" t="s">
        <v>75</v>
      </c>
      <c r="W249" t="s">
        <v>75</v>
      </c>
      <c r="X249" t="s">
        <v>75</v>
      </c>
      <c r="Y249" t="s">
        <v>73</v>
      </c>
      <c r="Z249" t="s">
        <v>73</v>
      </c>
      <c r="AA249">
        <v>327416</v>
      </c>
      <c r="AB249" t="s">
        <v>81</v>
      </c>
    </row>
    <row r="250" spans="2:28" x14ac:dyDescent="0.25">
      <c r="B250" t="s">
        <v>89</v>
      </c>
      <c r="C250">
        <v>33</v>
      </c>
      <c r="D250" s="6">
        <v>44785.532939814817</v>
      </c>
      <c r="E250" s="6">
        <v>44785.449606481481</v>
      </c>
      <c r="F250" t="s">
        <v>73</v>
      </c>
      <c r="H250" s="6"/>
      <c r="I250" s="6">
        <v>44785.532939814817</v>
      </c>
      <c r="K250">
        <v>568</v>
      </c>
      <c r="M250" s="6"/>
      <c r="P250">
        <v>16043</v>
      </c>
      <c r="Q250" t="s">
        <v>6</v>
      </c>
      <c r="R250" t="s">
        <v>20</v>
      </c>
      <c r="T250" t="s">
        <v>76</v>
      </c>
      <c r="U250" t="s">
        <v>75</v>
      </c>
      <c r="V250" t="s">
        <v>75</v>
      </c>
      <c r="W250" t="s">
        <v>75</v>
      </c>
      <c r="X250" t="s">
        <v>75</v>
      </c>
      <c r="Y250" t="s">
        <v>73</v>
      </c>
      <c r="Z250" t="s">
        <v>73</v>
      </c>
      <c r="AA250">
        <v>345659</v>
      </c>
      <c r="AB250" t="s">
        <v>86</v>
      </c>
    </row>
    <row r="251" spans="2:28" x14ac:dyDescent="0.25">
      <c r="B251" t="s">
        <v>89</v>
      </c>
      <c r="C251">
        <v>34</v>
      </c>
      <c r="D251" s="6">
        <v>44785.532939814817</v>
      </c>
      <c r="E251" s="6">
        <v>44785.449606481481</v>
      </c>
      <c r="F251" t="s">
        <v>73</v>
      </c>
      <c r="H251" s="6"/>
      <c r="I251" s="6">
        <v>44785.532939814817</v>
      </c>
      <c r="K251">
        <v>572</v>
      </c>
      <c r="M251" s="6"/>
      <c r="P251">
        <v>1250</v>
      </c>
      <c r="Q251" t="s">
        <v>6</v>
      </c>
      <c r="R251" t="s">
        <v>10</v>
      </c>
      <c r="T251" t="s">
        <v>76</v>
      </c>
      <c r="U251" t="s">
        <v>75</v>
      </c>
      <c r="V251" t="s">
        <v>75</v>
      </c>
      <c r="W251" t="s">
        <v>75</v>
      </c>
      <c r="X251" t="s">
        <v>75</v>
      </c>
      <c r="Y251" t="s">
        <v>73</v>
      </c>
      <c r="Z251" t="s">
        <v>73</v>
      </c>
      <c r="AA251">
        <v>345660</v>
      </c>
      <c r="AB251" t="s">
        <v>86</v>
      </c>
    </row>
    <row r="252" spans="2:28" x14ac:dyDescent="0.25">
      <c r="B252" t="s">
        <v>89</v>
      </c>
      <c r="C252">
        <v>36</v>
      </c>
      <c r="D252" s="6">
        <v>44785.534189814818</v>
      </c>
      <c r="E252" s="6">
        <v>44785.450856481482</v>
      </c>
      <c r="F252" t="s">
        <v>73</v>
      </c>
      <c r="G252" s="6"/>
      <c r="H252" s="6"/>
      <c r="I252" s="6">
        <v>44785.534189814818</v>
      </c>
      <c r="K252">
        <v>570</v>
      </c>
      <c r="M252" s="6"/>
      <c r="P252">
        <v>36</v>
      </c>
      <c r="Q252" t="s">
        <v>30</v>
      </c>
      <c r="R252" t="s">
        <v>6</v>
      </c>
      <c r="T252" t="s">
        <v>76</v>
      </c>
      <c r="U252" t="s">
        <v>75</v>
      </c>
      <c r="V252" t="s">
        <v>75</v>
      </c>
      <c r="W252" t="s">
        <v>75</v>
      </c>
      <c r="X252" t="s">
        <v>75</v>
      </c>
      <c r="Y252" t="s">
        <v>73</v>
      </c>
      <c r="Z252" t="s">
        <v>73</v>
      </c>
      <c r="AA252">
        <v>347543</v>
      </c>
      <c r="AB252" t="s">
        <v>86</v>
      </c>
    </row>
    <row r="253" spans="2:28" x14ac:dyDescent="0.25">
      <c r="B253" t="s">
        <v>89</v>
      </c>
      <c r="C253">
        <v>37</v>
      </c>
      <c r="D253" s="6">
        <v>44785.534363425926</v>
      </c>
      <c r="E253" s="6">
        <v>44785.45103009259</v>
      </c>
      <c r="F253" t="s">
        <v>73</v>
      </c>
      <c r="G253" s="6"/>
      <c r="H253" s="6"/>
      <c r="I253" s="6">
        <v>44785.534363425926</v>
      </c>
      <c r="K253">
        <v>570</v>
      </c>
      <c r="M253" s="6"/>
      <c r="P253">
        <v>350</v>
      </c>
      <c r="Q253" t="s">
        <v>4</v>
      </c>
      <c r="R253" t="s">
        <v>6</v>
      </c>
      <c r="T253" t="s">
        <v>76</v>
      </c>
      <c r="U253" t="s">
        <v>75</v>
      </c>
      <c r="V253" t="s">
        <v>75</v>
      </c>
      <c r="W253" t="s">
        <v>75</v>
      </c>
      <c r="X253" t="s">
        <v>75</v>
      </c>
      <c r="Y253" t="s">
        <v>73</v>
      </c>
      <c r="Z253" t="s">
        <v>73</v>
      </c>
      <c r="AA253">
        <v>347813</v>
      </c>
      <c r="AB253" t="s">
        <v>86</v>
      </c>
    </row>
    <row r="254" spans="2:28" x14ac:dyDescent="0.25">
      <c r="B254" t="s">
        <v>89</v>
      </c>
      <c r="C254">
        <v>38</v>
      </c>
      <c r="D254" s="6">
        <v>44785.534583333334</v>
      </c>
      <c r="E254" s="6">
        <v>44785.451249999998</v>
      </c>
      <c r="F254" t="s">
        <v>73</v>
      </c>
      <c r="H254" s="6"/>
      <c r="I254" s="6">
        <v>44785.534583333334</v>
      </c>
      <c r="K254">
        <v>570</v>
      </c>
      <c r="M254" s="6"/>
      <c r="P254">
        <v>1800</v>
      </c>
      <c r="Q254" t="s">
        <v>4</v>
      </c>
      <c r="R254" t="s">
        <v>6</v>
      </c>
      <c r="T254" t="s">
        <v>76</v>
      </c>
      <c r="U254" t="s">
        <v>75</v>
      </c>
      <c r="V254" t="s">
        <v>75</v>
      </c>
      <c r="W254" t="s">
        <v>75</v>
      </c>
      <c r="X254" t="s">
        <v>75</v>
      </c>
      <c r="Y254" t="s">
        <v>73</v>
      </c>
      <c r="Z254" t="s">
        <v>73</v>
      </c>
      <c r="AA254">
        <v>348174</v>
      </c>
      <c r="AB254" t="s">
        <v>86</v>
      </c>
    </row>
    <row r="255" spans="2:28" x14ac:dyDescent="0.25">
      <c r="B255" t="s">
        <v>89</v>
      </c>
      <c r="C255">
        <v>25</v>
      </c>
      <c r="D255" s="6">
        <v>44792.539143518516</v>
      </c>
      <c r="E255" s="6">
        <v>44792.455810185187</v>
      </c>
      <c r="F255" t="s">
        <v>73</v>
      </c>
      <c r="H255" s="6"/>
      <c r="I255" s="6">
        <v>44792.539143518516</v>
      </c>
      <c r="K255" s="6">
        <v>576</v>
      </c>
      <c r="M255" s="6"/>
      <c r="P255">
        <v>440</v>
      </c>
      <c r="Q255" t="s">
        <v>4</v>
      </c>
      <c r="R255" t="s">
        <v>6</v>
      </c>
      <c r="T255" t="s">
        <v>76</v>
      </c>
      <c r="U255" t="s">
        <v>75</v>
      </c>
      <c r="V255" t="s">
        <v>75</v>
      </c>
      <c r="W255" t="s">
        <v>75</v>
      </c>
      <c r="X255" t="s">
        <v>75</v>
      </c>
      <c r="Y255" t="s">
        <v>73</v>
      </c>
      <c r="Z255" t="s">
        <v>73</v>
      </c>
      <c r="AA255">
        <v>385672</v>
      </c>
      <c r="AB255" t="s">
        <v>86</v>
      </c>
    </row>
    <row r="256" spans="2:28" x14ac:dyDescent="0.25">
      <c r="B256" t="s">
        <v>89</v>
      </c>
      <c r="C256">
        <v>46</v>
      </c>
      <c r="D256" s="6">
        <v>44785.580960648149</v>
      </c>
      <c r="E256" s="6">
        <v>44785.497627314813</v>
      </c>
      <c r="F256" t="s">
        <v>73</v>
      </c>
      <c r="H256" s="6"/>
      <c r="I256" s="6">
        <v>44785.580960648149</v>
      </c>
      <c r="K256">
        <v>572</v>
      </c>
      <c r="M256" s="6"/>
      <c r="P256">
        <v>320</v>
      </c>
      <c r="Q256" t="s">
        <v>20</v>
      </c>
      <c r="R256" t="s">
        <v>30</v>
      </c>
      <c r="T256" t="s">
        <v>76</v>
      </c>
      <c r="U256" t="s">
        <v>75</v>
      </c>
      <c r="V256" t="s">
        <v>75</v>
      </c>
      <c r="W256" t="s">
        <v>75</v>
      </c>
      <c r="X256" t="s">
        <v>75</v>
      </c>
      <c r="Y256" t="s">
        <v>73</v>
      </c>
      <c r="Z256" t="s">
        <v>73</v>
      </c>
      <c r="AA256">
        <v>409536</v>
      </c>
      <c r="AB256" t="s">
        <v>81</v>
      </c>
    </row>
    <row r="257" spans="2:28" x14ac:dyDescent="0.25">
      <c r="B257" t="s">
        <v>89</v>
      </c>
      <c r="C257">
        <v>48</v>
      </c>
      <c r="D257" s="6">
        <v>44785.580960648149</v>
      </c>
      <c r="E257" s="6">
        <v>44785.497627314813</v>
      </c>
      <c r="F257" t="s">
        <v>73</v>
      </c>
      <c r="G257" s="6"/>
      <c r="H257" s="6"/>
      <c r="I257" s="6">
        <v>44785.580960648149</v>
      </c>
      <c r="K257" s="6">
        <v>570</v>
      </c>
      <c r="M257" s="6"/>
      <c r="N257" s="6"/>
      <c r="P257">
        <v>78</v>
      </c>
      <c r="Q257" t="s">
        <v>20</v>
      </c>
      <c r="R257" t="s">
        <v>30</v>
      </c>
      <c r="T257" t="s">
        <v>76</v>
      </c>
      <c r="U257" t="s">
        <v>75</v>
      </c>
      <c r="V257" t="s">
        <v>75</v>
      </c>
      <c r="W257" t="s">
        <v>75</v>
      </c>
      <c r="X257" t="s">
        <v>75</v>
      </c>
      <c r="Y257" t="s">
        <v>73</v>
      </c>
      <c r="Z257" t="s">
        <v>73</v>
      </c>
      <c r="AA257">
        <v>409538</v>
      </c>
      <c r="AB257" t="s">
        <v>81</v>
      </c>
    </row>
    <row r="258" spans="2:28" x14ac:dyDescent="0.25">
      <c r="B258" t="s">
        <v>89</v>
      </c>
      <c r="C258">
        <v>47</v>
      </c>
      <c r="D258" s="6">
        <v>44785.580960648149</v>
      </c>
      <c r="E258" s="6">
        <v>44785.497627314813</v>
      </c>
      <c r="F258" t="s">
        <v>73</v>
      </c>
      <c r="G258" s="6"/>
      <c r="H258" s="6"/>
      <c r="I258" s="6">
        <v>44785.580960648149</v>
      </c>
      <c r="K258">
        <v>570</v>
      </c>
      <c r="M258" s="6"/>
      <c r="P258">
        <v>500</v>
      </c>
      <c r="Q258" t="s">
        <v>20</v>
      </c>
      <c r="R258" t="s">
        <v>30</v>
      </c>
      <c r="T258" t="s">
        <v>76</v>
      </c>
      <c r="U258" t="s">
        <v>75</v>
      </c>
      <c r="V258" t="s">
        <v>75</v>
      </c>
      <c r="W258" t="s">
        <v>75</v>
      </c>
      <c r="X258" t="s">
        <v>75</v>
      </c>
      <c r="Y258" t="s">
        <v>73</v>
      </c>
      <c r="Z258" t="s">
        <v>73</v>
      </c>
      <c r="AA258">
        <v>409537</v>
      </c>
      <c r="AB258" t="s">
        <v>81</v>
      </c>
    </row>
    <row r="259" spans="2:28" x14ac:dyDescent="0.25">
      <c r="B259" t="s">
        <v>89</v>
      </c>
      <c r="C259">
        <v>61</v>
      </c>
      <c r="D259" s="6">
        <v>44785.684282407405</v>
      </c>
      <c r="E259" s="6">
        <v>44785.600949074076</v>
      </c>
      <c r="F259" t="s">
        <v>73</v>
      </c>
      <c r="G259" s="6"/>
      <c r="H259" s="6"/>
      <c r="I259" s="6">
        <v>44785.684282407405</v>
      </c>
      <c r="K259">
        <v>572</v>
      </c>
      <c r="M259" s="6"/>
      <c r="P259">
        <v>10000</v>
      </c>
      <c r="Q259" t="s">
        <v>6</v>
      </c>
      <c r="R259" t="s">
        <v>4</v>
      </c>
      <c r="T259" t="s">
        <v>76</v>
      </c>
      <c r="U259" t="s">
        <v>75</v>
      </c>
      <c r="V259" t="s">
        <v>75</v>
      </c>
      <c r="W259" t="s">
        <v>75</v>
      </c>
      <c r="X259" t="s">
        <v>75</v>
      </c>
      <c r="Y259" t="s">
        <v>73</v>
      </c>
      <c r="Z259" t="s">
        <v>73</v>
      </c>
      <c r="AA259">
        <v>610516</v>
      </c>
      <c r="AB259" t="s">
        <v>81</v>
      </c>
    </row>
    <row r="260" spans="2:28" x14ac:dyDescent="0.25">
      <c r="B260" t="s">
        <v>89</v>
      </c>
      <c r="C260">
        <v>1</v>
      </c>
      <c r="D260" s="6">
        <v>44789.488136574073</v>
      </c>
      <c r="E260" s="6">
        <v>44789.404803240737</v>
      </c>
      <c r="F260" t="s">
        <v>73</v>
      </c>
      <c r="G260" s="6">
        <v>44789.487685185188</v>
      </c>
      <c r="H260" s="6"/>
      <c r="I260" s="6">
        <v>44789.488136574073</v>
      </c>
      <c r="K260">
        <v>565</v>
      </c>
      <c r="M260" s="6"/>
      <c r="P260">
        <v>81489</v>
      </c>
      <c r="Q260" t="s">
        <v>103</v>
      </c>
      <c r="R260" t="s">
        <v>103</v>
      </c>
      <c r="S260">
        <v>397</v>
      </c>
      <c r="T260" t="s">
        <v>74</v>
      </c>
      <c r="U260" t="s">
        <v>75</v>
      </c>
      <c r="V260" t="s">
        <v>75</v>
      </c>
      <c r="W260" t="s">
        <v>75</v>
      </c>
      <c r="X260" t="s">
        <v>75</v>
      </c>
      <c r="Y260" t="s">
        <v>73</v>
      </c>
      <c r="Z260" t="s">
        <v>73</v>
      </c>
      <c r="AA260" t="s">
        <v>159</v>
      </c>
    </row>
    <row r="261" spans="2:28" x14ac:dyDescent="0.25">
      <c r="B261" t="s">
        <v>89</v>
      </c>
      <c r="C261">
        <v>45</v>
      </c>
      <c r="D261" s="6">
        <v>44789.711006944446</v>
      </c>
      <c r="E261" s="6">
        <v>44789.62767361111</v>
      </c>
      <c r="F261" t="s">
        <v>73</v>
      </c>
      <c r="G261" s="6">
        <v>44789.710462962961</v>
      </c>
      <c r="H261" s="6"/>
      <c r="I261" s="6">
        <v>44789.711006944446</v>
      </c>
      <c r="K261">
        <v>562</v>
      </c>
      <c r="M261" s="6"/>
      <c r="P261">
        <v>1525</v>
      </c>
      <c r="Q261" t="s">
        <v>20</v>
      </c>
      <c r="R261" t="s">
        <v>20</v>
      </c>
      <c r="S261">
        <v>397</v>
      </c>
      <c r="T261" t="s">
        <v>74</v>
      </c>
      <c r="U261" t="s">
        <v>75</v>
      </c>
      <c r="V261" t="s">
        <v>75</v>
      </c>
      <c r="W261" t="s">
        <v>75</v>
      </c>
      <c r="X261" t="s">
        <v>75</v>
      </c>
      <c r="Y261" t="s">
        <v>73</v>
      </c>
      <c r="Z261" t="s">
        <v>73</v>
      </c>
      <c r="AA261" t="s">
        <v>160</v>
      </c>
    </row>
    <row r="262" spans="2:28" x14ac:dyDescent="0.25">
      <c r="B262" t="s">
        <v>89</v>
      </c>
      <c r="C262">
        <v>43</v>
      </c>
      <c r="D262" s="6">
        <v>44785.560173611113</v>
      </c>
      <c r="E262" s="6">
        <v>44785.476840277777</v>
      </c>
      <c r="F262" t="s">
        <v>73</v>
      </c>
      <c r="G262" s="6">
        <v>44785.559293981481</v>
      </c>
      <c r="H262" s="6"/>
      <c r="I262" s="6">
        <v>44785.560173611113</v>
      </c>
      <c r="K262" s="6">
        <v>571</v>
      </c>
      <c r="M262" s="6"/>
      <c r="P262">
        <v>2000</v>
      </c>
      <c r="Q262" t="s">
        <v>4</v>
      </c>
      <c r="R262" t="s">
        <v>4</v>
      </c>
      <c r="S262">
        <v>397</v>
      </c>
      <c r="T262" t="s">
        <v>74</v>
      </c>
      <c r="U262" t="s">
        <v>75</v>
      </c>
      <c r="V262" t="s">
        <v>75</v>
      </c>
      <c r="W262" t="s">
        <v>75</v>
      </c>
      <c r="X262" t="s">
        <v>75</v>
      </c>
      <c r="Y262" t="s">
        <v>73</v>
      </c>
      <c r="Z262" t="s">
        <v>73</v>
      </c>
      <c r="AA262" t="s">
        <v>161</v>
      </c>
    </row>
    <row r="263" spans="2:28" x14ac:dyDescent="0.25">
      <c r="B263" t="s">
        <v>89</v>
      </c>
      <c r="C263">
        <v>12</v>
      </c>
      <c r="D263" s="6">
        <v>44785.520138888889</v>
      </c>
      <c r="E263" s="6">
        <v>44785.436805555553</v>
      </c>
      <c r="F263" t="s">
        <v>73</v>
      </c>
      <c r="H263" s="6"/>
      <c r="I263" s="6">
        <v>44785.520138888889</v>
      </c>
      <c r="K263">
        <v>566</v>
      </c>
      <c r="M263" s="6"/>
      <c r="P263">
        <v>7000</v>
      </c>
      <c r="Q263" t="s">
        <v>20</v>
      </c>
      <c r="R263" t="s">
        <v>20</v>
      </c>
      <c r="T263" t="s">
        <v>76</v>
      </c>
      <c r="U263" t="s">
        <v>75</v>
      </c>
      <c r="V263" t="s">
        <v>75</v>
      </c>
      <c r="W263" t="s">
        <v>75</v>
      </c>
      <c r="X263" t="s">
        <v>75</v>
      </c>
      <c r="Y263" t="s">
        <v>73</v>
      </c>
      <c r="Z263" t="s">
        <v>73</v>
      </c>
      <c r="AA263">
        <v>327409</v>
      </c>
      <c r="AB263" t="s">
        <v>81</v>
      </c>
    </row>
    <row r="264" spans="2:28" x14ac:dyDescent="0.25">
      <c r="B264" t="s">
        <v>89</v>
      </c>
      <c r="C264">
        <v>39</v>
      </c>
      <c r="D264" s="6">
        <v>44785.534618055557</v>
      </c>
      <c r="E264" s="6">
        <v>44785.451284722221</v>
      </c>
      <c r="F264" t="s">
        <v>73</v>
      </c>
      <c r="H264" s="6"/>
      <c r="I264" s="6">
        <v>44785.534618055557</v>
      </c>
      <c r="K264">
        <v>570</v>
      </c>
      <c r="M264" s="6"/>
      <c r="P264">
        <v>300</v>
      </c>
      <c r="Q264" t="s">
        <v>4</v>
      </c>
      <c r="R264" t="s">
        <v>6</v>
      </c>
      <c r="T264" t="s">
        <v>76</v>
      </c>
      <c r="U264" t="s">
        <v>75</v>
      </c>
      <c r="V264" t="s">
        <v>75</v>
      </c>
      <c r="W264" t="s">
        <v>75</v>
      </c>
      <c r="X264" t="s">
        <v>75</v>
      </c>
      <c r="Y264" t="s">
        <v>73</v>
      </c>
      <c r="Z264" t="s">
        <v>73</v>
      </c>
      <c r="AA264">
        <v>348230</v>
      </c>
      <c r="AB264" t="s">
        <v>86</v>
      </c>
    </row>
    <row r="265" spans="2:28" x14ac:dyDescent="0.25">
      <c r="B265" t="s">
        <v>89</v>
      </c>
      <c r="C265">
        <v>18</v>
      </c>
      <c r="D265" s="6">
        <v>44785.520138888889</v>
      </c>
      <c r="E265" s="6">
        <v>44785.436805555553</v>
      </c>
      <c r="F265" t="s">
        <v>73</v>
      </c>
      <c r="G265" s="6"/>
      <c r="H265" s="6"/>
      <c r="I265" s="6">
        <v>44785.520138888889</v>
      </c>
      <c r="K265">
        <v>564</v>
      </c>
      <c r="M265" s="6"/>
      <c r="P265">
        <v>30000</v>
      </c>
      <c r="Q265" t="s">
        <v>6</v>
      </c>
      <c r="R265" t="s">
        <v>20</v>
      </c>
      <c r="T265" t="s">
        <v>76</v>
      </c>
      <c r="U265" t="s">
        <v>75</v>
      </c>
      <c r="V265" t="s">
        <v>75</v>
      </c>
      <c r="W265" t="s">
        <v>75</v>
      </c>
      <c r="X265" t="s">
        <v>75</v>
      </c>
      <c r="Y265" t="s">
        <v>73</v>
      </c>
      <c r="Z265" t="s">
        <v>73</v>
      </c>
      <c r="AA265">
        <v>327415</v>
      </c>
      <c r="AB265" t="s">
        <v>81</v>
      </c>
    </row>
    <row r="266" spans="2:28" x14ac:dyDescent="0.25">
      <c r="B266" t="s">
        <v>89</v>
      </c>
      <c r="C266">
        <v>28</v>
      </c>
      <c r="D266" s="6">
        <v>44792.55263888889</v>
      </c>
      <c r="E266" s="6">
        <v>44792.469305555554</v>
      </c>
      <c r="F266" t="s">
        <v>73</v>
      </c>
      <c r="G266" s="6"/>
      <c r="H266" s="6"/>
      <c r="I266" s="6">
        <v>44792.55263888889</v>
      </c>
      <c r="K266">
        <v>576</v>
      </c>
      <c r="M266" s="6"/>
      <c r="P266">
        <v>435</v>
      </c>
      <c r="Q266" t="s">
        <v>20</v>
      </c>
      <c r="R266" t="s">
        <v>6</v>
      </c>
      <c r="T266" t="s">
        <v>76</v>
      </c>
      <c r="U266" t="s">
        <v>75</v>
      </c>
      <c r="V266" t="s">
        <v>75</v>
      </c>
      <c r="W266" t="s">
        <v>75</v>
      </c>
      <c r="X266" t="s">
        <v>75</v>
      </c>
      <c r="Y266" t="s">
        <v>73</v>
      </c>
      <c r="Z266" t="s">
        <v>73</v>
      </c>
      <c r="AA266">
        <v>404123</v>
      </c>
      <c r="AB266" t="s">
        <v>86</v>
      </c>
    </row>
    <row r="267" spans="2:28" x14ac:dyDescent="0.25">
      <c r="B267" t="s">
        <v>89</v>
      </c>
      <c r="C267">
        <v>37</v>
      </c>
      <c r="D267" s="6">
        <v>44798.661689814813</v>
      </c>
      <c r="E267" s="6">
        <v>44798.578356481485</v>
      </c>
      <c r="F267" t="s">
        <v>73</v>
      </c>
      <c r="H267" s="6"/>
      <c r="I267" s="6">
        <v>44798.661689814813</v>
      </c>
      <c r="K267">
        <v>550</v>
      </c>
      <c r="M267" s="6"/>
      <c r="P267">
        <v>500</v>
      </c>
      <c r="Q267" t="s">
        <v>20</v>
      </c>
      <c r="R267" t="s">
        <v>6</v>
      </c>
      <c r="T267" t="s">
        <v>76</v>
      </c>
      <c r="U267" t="s">
        <v>75</v>
      </c>
      <c r="V267" t="s">
        <v>75</v>
      </c>
      <c r="W267" t="s">
        <v>75</v>
      </c>
      <c r="X267" t="s">
        <v>75</v>
      </c>
      <c r="Y267" t="s">
        <v>73</v>
      </c>
      <c r="Z267" t="s">
        <v>73</v>
      </c>
      <c r="AA267">
        <v>560637</v>
      </c>
      <c r="AB267" t="s">
        <v>81</v>
      </c>
    </row>
    <row r="268" spans="2:28" x14ac:dyDescent="0.25">
      <c r="B268" t="s">
        <v>89</v>
      </c>
      <c r="C268">
        <v>38</v>
      </c>
      <c r="D268" s="6">
        <v>44798.663310185184</v>
      </c>
      <c r="E268" s="6">
        <v>44798.579976851855</v>
      </c>
      <c r="F268" t="s">
        <v>73</v>
      </c>
      <c r="H268" s="6"/>
      <c r="I268" s="6">
        <v>44798.663310185184</v>
      </c>
      <c r="K268" s="6">
        <v>550</v>
      </c>
      <c r="M268" s="6"/>
      <c r="N268" s="6"/>
      <c r="P268">
        <v>3500</v>
      </c>
      <c r="Q268" t="s">
        <v>30</v>
      </c>
      <c r="R268" t="s">
        <v>6</v>
      </c>
      <c r="T268" t="s">
        <v>76</v>
      </c>
      <c r="U268" t="s">
        <v>75</v>
      </c>
      <c r="V268" t="s">
        <v>75</v>
      </c>
      <c r="W268" t="s">
        <v>75</v>
      </c>
      <c r="X268" t="s">
        <v>75</v>
      </c>
      <c r="Y268" t="s">
        <v>73</v>
      </c>
      <c r="Z268" t="s">
        <v>73</v>
      </c>
      <c r="AA268">
        <v>566346</v>
      </c>
      <c r="AB268" t="s">
        <v>86</v>
      </c>
    </row>
    <row r="269" spans="2:28" x14ac:dyDescent="0.25">
      <c r="B269" t="s">
        <v>89</v>
      </c>
      <c r="C269">
        <v>30</v>
      </c>
      <c r="D269" s="6">
        <v>44792.558715277781</v>
      </c>
      <c r="E269" s="6">
        <v>44792.475381944445</v>
      </c>
      <c r="F269" t="s">
        <v>73</v>
      </c>
      <c r="H269" s="6"/>
      <c r="I269" s="6">
        <v>44792.558715277781</v>
      </c>
      <c r="K269">
        <v>576</v>
      </c>
      <c r="M269" s="6"/>
      <c r="P269">
        <v>1800</v>
      </c>
      <c r="Q269" t="s">
        <v>20</v>
      </c>
      <c r="R269" t="s">
        <v>6</v>
      </c>
      <c r="T269" t="s">
        <v>76</v>
      </c>
      <c r="U269" t="s">
        <v>75</v>
      </c>
      <c r="V269" t="s">
        <v>75</v>
      </c>
      <c r="W269" t="s">
        <v>75</v>
      </c>
      <c r="X269" t="s">
        <v>75</v>
      </c>
      <c r="Y269" t="s">
        <v>73</v>
      </c>
      <c r="Z269" t="s">
        <v>73</v>
      </c>
      <c r="AA269">
        <v>411692</v>
      </c>
      <c r="AB269" t="s">
        <v>86</v>
      </c>
    </row>
    <row r="270" spans="2:28" x14ac:dyDescent="0.25">
      <c r="B270" t="s">
        <v>89</v>
      </c>
      <c r="C270">
        <v>3</v>
      </c>
      <c r="D270" s="6">
        <v>44788.479178240741</v>
      </c>
      <c r="E270" s="6">
        <v>44788.395844907405</v>
      </c>
      <c r="F270" t="s">
        <v>73</v>
      </c>
      <c r="H270" s="6"/>
      <c r="I270" s="6">
        <v>44788.479178240741</v>
      </c>
      <c r="K270">
        <v>574</v>
      </c>
      <c r="M270" s="6"/>
      <c r="P270">
        <v>175</v>
      </c>
      <c r="Q270" t="s">
        <v>4</v>
      </c>
      <c r="R270" t="s">
        <v>6</v>
      </c>
      <c r="T270" t="s">
        <v>76</v>
      </c>
      <c r="U270" t="s">
        <v>75</v>
      </c>
      <c r="V270" t="s">
        <v>75</v>
      </c>
      <c r="W270" t="s">
        <v>75</v>
      </c>
      <c r="X270" t="s">
        <v>75</v>
      </c>
      <c r="Y270" t="s">
        <v>73</v>
      </c>
      <c r="Z270" t="s">
        <v>73</v>
      </c>
      <c r="AA270">
        <v>253979</v>
      </c>
    </row>
    <row r="271" spans="2:28" x14ac:dyDescent="0.25">
      <c r="B271" t="s">
        <v>89</v>
      </c>
      <c r="C271">
        <v>35</v>
      </c>
      <c r="D271" s="6">
        <v>44778.706608796296</v>
      </c>
      <c r="E271" s="6">
        <v>44778.62327546296</v>
      </c>
      <c r="F271" t="s">
        <v>73</v>
      </c>
      <c r="H271" s="6"/>
      <c r="I271" s="6">
        <v>44778.706608796296</v>
      </c>
      <c r="K271">
        <v>590</v>
      </c>
      <c r="M271" s="6"/>
      <c r="P271">
        <v>460</v>
      </c>
      <c r="Q271" t="s">
        <v>6</v>
      </c>
      <c r="R271" t="s">
        <v>29</v>
      </c>
      <c r="T271" t="s">
        <v>76</v>
      </c>
      <c r="U271" t="s">
        <v>75</v>
      </c>
      <c r="V271" t="s">
        <v>75</v>
      </c>
      <c r="W271" t="s">
        <v>75</v>
      </c>
      <c r="X271" t="s">
        <v>75</v>
      </c>
      <c r="Y271" t="s">
        <v>73</v>
      </c>
      <c r="Z271" t="s">
        <v>73</v>
      </c>
      <c r="AA271">
        <v>710540</v>
      </c>
      <c r="AB271" t="s">
        <v>81</v>
      </c>
    </row>
    <row r="272" spans="2:28" x14ac:dyDescent="0.25">
      <c r="B272" t="s">
        <v>89</v>
      </c>
      <c r="C272">
        <v>32</v>
      </c>
      <c r="D272" s="6">
        <v>44778.706608796296</v>
      </c>
      <c r="E272" s="6">
        <v>44778.62327546296</v>
      </c>
      <c r="F272" t="s">
        <v>73</v>
      </c>
      <c r="H272" s="6"/>
      <c r="I272" s="6">
        <v>44778.706608796296</v>
      </c>
      <c r="K272">
        <v>592</v>
      </c>
      <c r="M272" s="6"/>
      <c r="P272">
        <v>1000</v>
      </c>
      <c r="Q272" t="s">
        <v>20</v>
      </c>
      <c r="R272" t="s">
        <v>29</v>
      </c>
      <c r="T272" t="s">
        <v>76</v>
      </c>
      <c r="U272" t="s">
        <v>75</v>
      </c>
      <c r="V272" t="s">
        <v>75</v>
      </c>
      <c r="W272" t="s">
        <v>75</v>
      </c>
      <c r="X272" t="s">
        <v>75</v>
      </c>
      <c r="Y272" t="s">
        <v>73</v>
      </c>
      <c r="Z272" t="s">
        <v>73</v>
      </c>
      <c r="AA272">
        <v>710537</v>
      </c>
      <c r="AB272" t="s">
        <v>81</v>
      </c>
    </row>
    <row r="273" spans="2:28" x14ac:dyDescent="0.25">
      <c r="B273" t="s">
        <v>89</v>
      </c>
      <c r="C273">
        <v>34</v>
      </c>
      <c r="D273" s="6">
        <v>44778.706608796296</v>
      </c>
      <c r="E273" s="6">
        <v>44778.62327546296</v>
      </c>
      <c r="F273" t="s">
        <v>73</v>
      </c>
      <c r="H273" s="6"/>
      <c r="I273" s="6">
        <v>44778.706608796296</v>
      </c>
      <c r="K273" s="6">
        <v>590</v>
      </c>
      <c r="M273" s="6"/>
      <c r="N273" s="6"/>
      <c r="P273">
        <v>340</v>
      </c>
      <c r="Q273" t="s">
        <v>4</v>
      </c>
      <c r="R273" t="s">
        <v>29</v>
      </c>
      <c r="T273" t="s">
        <v>76</v>
      </c>
      <c r="U273" t="s">
        <v>75</v>
      </c>
      <c r="V273" t="s">
        <v>75</v>
      </c>
      <c r="W273" t="s">
        <v>75</v>
      </c>
      <c r="X273" t="s">
        <v>75</v>
      </c>
      <c r="Y273" t="s">
        <v>73</v>
      </c>
      <c r="Z273" t="s">
        <v>73</v>
      </c>
      <c r="AA273">
        <v>710539</v>
      </c>
      <c r="AB273" t="s">
        <v>81</v>
      </c>
    </row>
    <row r="274" spans="2:28" x14ac:dyDescent="0.25">
      <c r="B274" t="s">
        <v>89</v>
      </c>
      <c r="C274">
        <v>2</v>
      </c>
      <c r="D274" s="6">
        <v>44781.487743055557</v>
      </c>
      <c r="E274" s="6">
        <v>44781.404409722221</v>
      </c>
      <c r="F274" t="s">
        <v>73</v>
      </c>
      <c r="H274" s="6"/>
      <c r="I274" s="6">
        <v>44781.487743055557</v>
      </c>
      <c r="K274">
        <v>598</v>
      </c>
      <c r="M274" s="6"/>
      <c r="P274">
        <v>50</v>
      </c>
      <c r="Q274" t="s">
        <v>30</v>
      </c>
      <c r="R274" t="s">
        <v>30</v>
      </c>
      <c r="T274" t="s">
        <v>76</v>
      </c>
      <c r="U274" t="s">
        <v>75</v>
      </c>
      <c r="V274" t="s">
        <v>75</v>
      </c>
      <c r="W274" t="s">
        <v>75</v>
      </c>
      <c r="X274" t="s">
        <v>75</v>
      </c>
      <c r="Y274" t="s">
        <v>73</v>
      </c>
      <c r="Z274" t="s">
        <v>73</v>
      </c>
      <c r="AA274">
        <v>259137</v>
      </c>
      <c r="AB274" t="s">
        <v>86</v>
      </c>
    </row>
    <row r="275" spans="2:28" x14ac:dyDescent="0.25">
      <c r="B275" t="s">
        <v>89</v>
      </c>
      <c r="C275">
        <v>3</v>
      </c>
      <c r="D275" s="6">
        <v>44781.491666666669</v>
      </c>
      <c r="E275" s="6">
        <v>44781.408333333333</v>
      </c>
      <c r="F275" t="s">
        <v>73</v>
      </c>
      <c r="H275" s="6"/>
      <c r="I275" s="6">
        <v>44781.491666666669</v>
      </c>
      <c r="K275">
        <v>598</v>
      </c>
      <c r="M275" s="6"/>
      <c r="P275">
        <v>300</v>
      </c>
      <c r="Q275" t="s">
        <v>20</v>
      </c>
      <c r="R275" t="s">
        <v>20</v>
      </c>
      <c r="T275" t="s">
        <v>76</v>
      </c>
      <c r="U275" t="s">
        <v>75</v>
      </c>
      <c r="V275" t="s">
        <v>75</v>
      </c>
      <c r="W275" t="s">
        <v>75</v>
      </c>
      <c r="X275" t="s">
        <v>75</v>
      </c>
      <c r="Y275" t="s">
        <v>73</v>
      </c>
      <c r="Z275" t="s">
        <v>73</v>
      </c>
      <c r="AA275">
        <v>264387</v>
      </c>
      <c r="AB275" t="s">
        <v>86</v>
      </c>
    </row>
    <row r="276" spans="2:28" x14ac:dyDescent="0.25">
      <c r="B276" t="s">
        <v>89</v>
      </c>
      <c r="C276">
        <v>4</v>
      </c>
      <c r="D276" s="6">
        <v>44781.499490740738</v>
      </c>
      <c r="E276" s="6">
        <v>44781.41615740741</v>
      </c>
      <c r="F276" t="s">
        <v>73</v>
      </c>
      <c r="G276" s="6"/>
      <c r="H276" s="6"/>
      <c r="I276" s="6">
        <v>44781.499490740738</v>
      </c>
      <c r="K276" s="6">
        <v>598</v>
      </c>
      <c r="M276" s="6"/>
      <c r="N276" s="6"/>
      <c r="P276">
        <v>5000</v>
      </c>
      <c r="Q276" t="s">
        <v>20</v>
      </c>
      <c r="R276" t="s">
        <v>20</v>
      </c>
      <c r="T276" t="s">
        <v>76</v>
      </c>
      <c r="U276" t="s">
        <v>75</v>
      </c>
      <c r="V276" t="s">
        <v>75</v>
      </c>
      <c r="W276" t="s">
        <v>75</v>
      </c>
      <c r="X276" t="s">
        <v>75</v>
      </c>
      <c r="Y276" t="s">
        <v>73</v>
      </c>
      <c r="Z276" t="s">
        <v>73</v>
      </c>
      <c r="AA276">
        <v>274898</v>
      </c>
      <c r="AB276" t="s">
        <v>86</v>
      </c>
    </row>
    <row r="277" spans="2:28" x14ac:dyDescent="0.25">
      <c r="B277" t="s">
        <v>89</v>
      </c>
      <c r="C277">
        <v>5</v>
      </c>
      <c r="D277" s="6">
        <v>44781.508842592593</v>
      </c>
      <c r="E277" s="6">
        <v>44781.425509259258</v>
      </c>
      <c r="F277" t="s">
        <v>73</v>
      </c>
      <c r="G277" s="6"/>
      <c r="H277" s="6"/>
      <c r="I277" s="6">
        <v>44781.508842592593</v>
      </c>
      <c r="K277" s="6">
        <v>598</v>
      </c>
      <c r="M277" s="6"/>
      <c r="P277">
        <v>84</v>
      </c>
      <c r="Q277" t="s">
        <v>30</v>
      </c>
      <c r="R277" t="s">
        <v>30</v>
      </c>
      <c r="T277" t="s">
        <v>76</v>
      </c>
      <c r="U277" t="s">
        <v>75</v>
      </c>
      <c r="V277" t="s">
        <v>75</v>
      </c>
      <c r="W277" t="s">
        <v>75</v>
      </c>
      <c r="X277" t="s">
        <v>75</v>
      </c>
      <c r="Y277" t="s">
        <v>73</v>
      </c>
      <c r="Z277" t="s">
        <v>73</v>
      </c>
      <c r="AA277">
        <v>288932</v>
      </c>
      <c r="AB277" t="s">
        <v>86</v>
      </c>
    </row>
    <row r="278" spans="2:28" x14ac:dyDescent="0.25">
      <c r="B278" t="s">
        <v>89</v>
      </c>
      <c r="C278">
        <v>6</v>
      </c>
      <c r="D278" s="6">
        <v>44781.529039351852</v>
      </c>
      <c r="E278" s="6">
        <v>44781.445706018516</v>
      </c>
      <c r="F278" t="s">
        <v>73</v>
      </c>
      <c r="G278" s="6"/>
      <c r="H278" s="6"/>
      <c r="I278" s="6">
        <v>44781.529039351852</v>
      </c>
      <c r="K278" s="6">
        <v>598</v>
      </c>
      <c r="M278" s="6"/>
      <c r="P278">
        <v>1422</v>
      </c>
      <c r="Q278" t="s">
        <v>30</v>
      </c>
      <c r="R278" t="s">
        <v>30</v>
      </c>
      <c r="T278" t="s">
        <v>76</v>
      </c>
      <c r="U278" t="s">
        <v>75</v>
      </c>
      <c r="V278" t="s">
        <v>75</v>
      </c>
      <c r="W278" t="s">
        <v>75</v>
      </c>
      <c r="X278" t="s">
        <v>75</v>
      </c>
      <c r="Y278" t="s">
        <v>73</v>
      </c>
      <c r="Z278" t="s">
        <v>73</v>
      </c>
      <c r="AA278">
        <v>311183</v>
      </c>
      <c r="AB278" t="s">
        <v>86</v>
      </c>
    </row>
    <row r="279" spans="2:28" x14ac:dyDescent="0.25">
      <c r="B279" t="s">
        <v>89</v>
      </c>
      <c r="C279">
        <v>7</v>
      </c>
      <c r="D279" s="6">
        <v>44781.533090277779</v>
      </c>
      <c r="E279" s="6">
        <v>44781.449756944443</v>
      </c>
      <c r="F279" t="s">
        <v>73</v>
      </c>
      <c r="H279" s="6"/>
      <c r="I279" s="6">
        <v>44781.533090277779</v>
      </c>
      <c r="K279">
        <v>598</v>
      </c>
      <c r="M279" s="6"/>
      <c r="P279">
        <v>167</v>
      </c>
      <c r="Q279" t="s">
        <v>30</v>
      </c>
      <c r="R279" t="s">
        <v>30</v>
      </c>
      <c r="T279" t="s">
        <v>76</v>
      </c>
      <c r="U279" t="s">
        <v>75</v>
      </c>
      <c r="V279" t="s">
        <v>75</v>
      </c>
      <c r="W279" t="s">
        <v>75</v>
      </c>
      <c r="X279" t="s">
        <v>75</v>
      </c>
      <c r="Y279" t="s">
        <v>73</v>
      </c>
      <c r="Z279" t="s">
        <v>73</v>
      </c>
      <c r="AA279">
        <v>315979</v>
      </c>
      <c r="AB279" t="s">
        <v>86</v>
      </c>
    </row>
    <row r="280" spans="2:28" x14ac:dyDescent="0.25">
      <c r="B280" t="s">
        <v>89</v>
      </c>
      <c r="C280">
        <v>8</v>
      </c>
      <c r="D280" s="6">
        <v>44781.538703703707</v>
      </c>
      <c r="E280" s="6">
        <v>44781.455370370371</v>
      </c>
      <c r="F280" t="s">
        <v>73</v>
      </c>
      <c r="H280" s="6"/>
      <c r="I280" s="6">
        <v>44781.538703703707</v>
      </c>
      <c r="K280" s="6">
        <v>596</v>
      </c>
      <c r="M280" s="6"/>
      <c r="P280">
        <v>350</v>
      </c>
      <c r="Q280" t="s">
        <v>20</v>
      </c>
      <c r="R280" t="s">
        <v>4</v>
      </c>
      <c r="T280" t="s">
        <v>76</v>
      </c>
      <c r="U280" t="s">
        <v>75</v>
      </c>
      <c r="V280" t="s">
        <v>75</v>
      </c>
      <c r="W280" t="s">
        <v>75</v>
      </c>
      <c r="X280" t="s">
        <v>75</v>
      </c>
      <c r="Y280" t="s">
        <v>73</v>
      </c>
      <c r="Z280" t="s">
        <v>73</v>
      </c>
      <c r="AA280">
        <v>322092</v>
      </c>
      <c r="AB280" t="s">
        <v>81</v>
      </c>
    </row>
    <row r="281" spans="2:28" x14ac:dyDescent="0.25">
      <c r="B281" t="s">
        <v>89</v>
      </c>
      <c r="C281">
        <v>9</v>
      </c>
      <c r="D281" s="6">
        <v>44781.539560185185</v>
      </c>
      <c r="E281" s="6">
        <v>44781.456226851849</v>
      </c>
      <c r="F281" t="s">
        <v>73</v>
      </c>
      <c r="H281" s="6"/>
      <c r="I281" s="6">
        <v>44781.539560185185</v>
      </c>
      <c r="K281" s="6">
        <v>598</v>
      </c>
      <c r="M281" s="6"/>
      <c r="P281">
        <v>500</v>
      </c>
      <c r="Q281" t="s">
        <v>20</v>
      </c>
      <c r="R281" t="s">
        <v>20</v>
      </c>
      <c r="T281" t="s">
        <v>76</v>
      </c>
      <c r="U281" t="s">
        <v>75</v>
      </c>
      <c r="V281" t="s">
        <v>75</v>
      </c>
      <c r="W281" t="s">
        <v>75</v>
      </c>
      <c r="X281" t="s">
        <v>75</v>
      </c>
      <c r="Y281" t="s">
        <v>73</v>
      </c>
      <c r="Z281" t="s">
        <v>73</v>
      </c>
      <c r="AA281">
        <v>322868</v>
      </c>
      <c r="AB281" t="s">
        <v>86</v>
      </c>
    </row>
    <row r="282" spans="2:28" x14ac:dyDescent="0.25">
      <c r="B282" t="s">
        <v>89</v>
      </c>
      <c r="C282">
        <v>10</v>
      </c>
      <c r="D282" s="6">
        <v>44781.54078703704</v>
      </c>
      <c r="E282" s="6">
        <v>44781.457453703704</v>
      </c>
      <c r="F282" t="s">
        <v>73</v>
      </c>
      <c r="H282" s="6"/>
      <c r="I282" s="6">
        <v>44781.54078703704</v>
      </c>
      <c r="K282">
        <v>598</v>
      </c>
      <c r="M282" s="6"/>
      <c r="P282">
        <v>800</v>
      </c>
      <c r="Q282" t="s">
        <v>6</v>
      </c>
      <c r="R282" t="s">
        <v>6</v>
      </c>
      <c r="T282" t="s">
        <v>76</v>
      </c>
      <c r="U282" t="s">
        <v>75</v>
      </c>
      <c r="V282" t="s">
        <v>75</v>
      </c>
      <c r="W282" t="s">
        <v>75</v>
      </c>
      <c r="X282" t="s">
        <v>75</v>
      </c>
      <c r="Y282" t="s">
        <v>73</v>
      </c>
      <c r="Z282" t="s">
        <v>73</v>
      </c>
      <c r="AA282">
        <v>324299</v>
      </c>
      <c r="AB282" t="s">
        <v>86</v>
      </c>
    </row>
    <row r="283" spans="2:28" x14ac:dyDescent="0.25">
      <c r="B283" t="s">
        <v>89</v>
      </c>
      <c r="C283">
        <v>12</v>
      </c>
      <c r="D283" s="6">
        <v>44781.555185185185</v>
      </c>
      <c r="E283" s="6">
        <v>44781.471851851849</v>
      </c>
      <c r="F283" t="s">
        <v>73</v>
      </c>
      <c r="G283" s="6">
        <v>44781.554814814815</v>
      </c>
      <c r="H283" s="6"/>
      <c r="I283" s="6">
        <v>44781.555185185185</v>
      </c>
      <c r="K283">
        <v>596</v>
      </c>
      <c r="M283" s="6"/>
      <c r="P283">
        <v>8000</v>
      </c>
      <c r="Q283" t="s">
        <v>30</v>
      </c>
      <c r="R283" t="s">
        <v>30</v>
      </c>
      <c r="S283">
        <v>397</v>
      </c>
      <c r="T283" t="s">
        <v>74</v>
      </c>
      <c r="U283" t="s">
        <v>75</v>
      </c>
      <c r="V283" t="s">
        <v>75</v>
      </c>
      <c r="W283" t="s">
        <v>75</v>
      </c>
      <c r="X283" t="s">
        <v>75</v>
      </c>
      <c r="Y283" t="s">
        <v>73</v>
      </c>
      <c r="Z283" t="s">
        <v>73</v>
      </c>
      <c r="AA283" t="s">
        <v>162</v>
      </c>
    </row>
    <row r="284" spans="2:28" x14ac:dyDescent="0.25">
      <c r="B284" t="s">
        <v>89</v>
      </c>
      <c r="C284">
        <v>13</v>
      </c>
      <c r="D284" s="6">
        <v>44781.569050925929</v>
      </c>
      <c r="E284" s="6">
        <v>44781.485717592594</v>
      </c>
      <c r="F284" t="s">
        <v>73</v>
      </c>
      <c r="G284" s="6"/>
      <c r="H284" s="6"/>
      <c r="I284" s="6">
        <v>44781.569050925929</v>
      </c>
      <c r="K284">
        <v>598</v>
      </c>
      <c r="M284" s="6"/>
      <c r="P284">
        <v>85</v>
      </c>
      <c r="Q284" t="s">
        <v>20</v>
      </c>
      <c r="R284" t="s">
        <v>20</v>
      </c>
      <c r="T284" t="s">
        <v>76</v>
      </c>
      <c r="U284" t="s">
        <v>75</v>
      </c>
      <c r="V284" t="s">
        <v>75</v>
      </c>
      <c r="W284" t="s">
        <v>75</v>
      </c>
      <c r="X284" t="s">
        <v>75</v>
      </c>
      <c r="Y284" t="s">
        <v>73</v>
      </c>
      <c r="Z284" t="s">
        <v>73</v>
      </c>
      <c r="AA284">
        <v>355798</v>
      </c>
      <c r="AB284" t="s">
        <v>86</v>
      </c>
    </row>
    <row r="285" spans="2:28" x14ac:dyDescent="0.25">
      <c r="B285" t="s">
        <v>89</v>
      </c>
      <c r="C285">
        <v>14</v>
      </c>
      <c r="D285" s="6">
        <v>44781.576701388891</v>
      </c>
      <c r="E285" s="6">
        <v>44781.493368055555</v>
      </c>
      <c r="F285" t="s">
        <v>73</v>
      </c>
      <c r="G285" s="6"/>
      <c r="H285" s="6"/>
      <c r="I285" s="6">
        <v>44781.576701388891</v>
      </c>
      <c r="K285">
        <v>598</v>
      </c>
      <c r="M285" s="6"/>
      <c r="P285">
        <v>1700</v>
      </c>
      <c r="Q285" t="s">
        <v>4</v>
      </c>
      <c r="R285" t="s">
        <v>30</v>
      </c>
      <c r="T285" t="s">
        <v>76</v>
      </c>
      <c r="U285" t="s">
        <v>75</v>
      </c>
      <c r="V285" t="s">
        <v>75</v>
      </c>
      <c r="W285" t="s">
        <v>75</v>
      </c>
      <c r="X285" t="s">
        <v>75</v>
      </c>
      <c r="Y285" t="s">
        <v>73</v>
      </c>
      <c r="Z285" t="s">
        <v>73</v>
      </c>
      <c r="AA285">
        <v>363996</v>
      </c>
      <c r="AB285" t="s">
        <v>86</v>
      </c>
    </row>
    <row r="286" spans="2:28" x14ac:dyDescent="0.25">
      <c r="B286" t="s">
        <v>89</v>
      </c>
      <c r="C286">
        <v>15</v>
      </c>
      <c r="D286" s="6">
        <v>44781.587754629632</v>
      </c>
      <c r="E286" s="6">
        <v>44781.504421296297</v>
      </c>
      <c r="F286" t="s">
        <v>73</v>
      </c>
      <c r="G286" s="6"/>
      <c r="H286" s="6"/>
      <c r="I286" s="6">
        <v>44781.587754629632</v>
      </c>
      <c r="K286">
        <v>598</v>
      </c>
      <c r="M286" s="6"/>
      <c r="P286">
        <v>1577</v>
      </c>
      <c r="Q286" t="s">
        <v>4</v>
      </c>
      <c r="R286" t="s">
        <v>30</v>
      </c>
      <c r="T286" t="s">
        <v>76</v>
      </c>
      <c r="U286" t="s">
        <v>75</v>
      </c>
      <c r="V286" t="s">
        <v>75</v>
      </c>
      <c r="W286" t="s">
        <v>75</v>
      </c>
      <c r="X286" t="s">
        <v>75</v>
      </c>
      <c r="Y286" t="s">
        <v>73</v>
      </c>
      <c r="Z286" t="s">
        <v>73</v>
      </c>
      <c r="AA286">
        <v>377991</v>
      </c>
      <c r="AB286" t="s">
        <v>86</v>
      </c>
    </row>
    <row r="287" spans="2:28" x14ac:dyDescent="0.25">
      <c r="B287" t="s">
        <v>89</v>
      </c>
      <c r="C287">
        <v>16</v>
      </c>
      <c r="D287" s="6">
        <v>44781.587754629632</v>
      </c>
      <c r="E287" s="6">
        <v>44781.504421296297</v>
      </c>
      <c r="F287" t="s">
        <v>73</v>
      </c>
      <c r="H287" s="6"/>
      <c r="I287" s="6">
        <v>44781.587754629632</v>
      </c>
      <c r="K287" s="6">
        <v>598</v>
      </c>
      <c r="M287" s="6"/>
      <c r="P287">
        <v>423</v>
      </c>
      <c r="Q287" t="s">
        <v>4</v>
      </c>
      <c r="R287" t="s">
        <v>6</v>
      </c>
      <c r="T287" t="s">
        <v>76</v>
      </c>
      <c r="U287" t="s">
        <v>75</v>
      </c>
      <c r="V287" t="s">
        <v>75</v>
      </c>
      <c r="W287" t="s">
        <v>75</v>
      </c>
      <c r="X287" t="s">
        <v>75</v>
      </c>
      <c r="Y287" t="s">
        <v>73</v>
      </c>
      <c r="Z287" t="s">
        <v>73</v>
      </c>
      <c r="AA287">
        <v>377992</v>
      </c>
      <c r="AB287" t="s">
        <v>86</v>
      </c>
    </row>
    <row r="288" spans="2:28" x14ac:dyDescent="0.25">
      <c r="B288" t="s">
        <v>89</v>
      </c>
      <c r="C288">
        <v>17</v>
      </c>
      <c r="D288" s="6">
        <v>44781.590879629628</v>
      </c>
      <c r="E288" s="6">
        <v>44781.5075462963</v>
      </c>
      <c r="F288" t="s">
        <v>73</v>
      </c>
      <c r="H288" s="6"/>
      <c r="I288" s="6">
        <v>44781.590879629628</v>
      </c>
      <c r="K288">
        <v>598</v>
      </c>
      <c r="M288" s="6"/>
      <c r="P288">
        <v>420</v>
      </c>
      <c r="Q288" t="s">
        <v>4</v>
      </c>
      <c r="R288" t="s">
        <v>6</v>
      </c>
      <c r="T288" t="s">
        <v>76</v>
      </c>
      <c r="U288" t="s">
        <v>75</v>
      </c>
      <c r="V288" t="s">
        <v>75</v>
      </c>
      <c r="W288" t="s">
        <v>75</v>
      </c>
      <c r="X288" t="s">
        <v>75</v>
      </c>
      <c r="Y288" t="s">
        <v>73</v>
      </c>
      <c r="Z288" t="s">
        <v>73</v>
      </c>
      <c r="AA288">
        <v>381497</v>
      </c>
      <c r="AB288" t="s">
        <v>86</v>
      </c>
    </row>
    <row r="289" spans="2:28" x14ac:dyDescent="0.25">
      <c r="B289" t="s">
        <v>89</v>
      </c>
      <c r="C289">
        <v>18</v>
      </c>
      <c r="D289" s="6">
        <v>44781.594027777777</v>
      </c>
      <c r="E289" s="6">
        <v>44781.510694444441</v>
      </c>
      <c r="F289" t="s">
        <v>73</v>
      </c>
      <c r="H289" s="6"/>
      <c r="I289" s="6">
        <v>44781.594027777777</v>
      </c>
      <c r="K289" s="6">
        <v>598</v>
      </c>
      <c r="M289" s="6"/>
      <c r="P289">
        <v>1200</v>
      </c>
      <c r="Q289" t="s">
        <v>6</v>
      </c>
      <c r="R289" t="s">
        <v>6</v>
      </c>
      <c r="T289" t="s">
        <v>76</v>
      </c>
      <c r="U289" t="s">
        <v>75</v>
      </c>
      <c r="V289" t="s">
        <v>75</v>
      </c>
      <c r="W289" t="s">
        <v>75</v>
      </c>
      <c r="X289" t="s">
        <v>75</v>
      </c>
      <c r="Y289" t="s">
        <v>73</v>
      </c>
      <c r="Z289" t="s">
        <v>73</v>
      </c>
      <c r="AA289">
        <v>384866</v>
      </c>
      <c r="AB289" t="s">
        <v>86</v>
      </c>
    </row>
    <row r="290" spans="2:28" x14ac:dyDescent="0.25">
      <c r="B290" t="s">
        <v>89</v>
      </c>
      <c r="C290">
        <v>19</v>
      </c>
      <c r="D290" s="6">
        <v>44781.594351851854</v>
      </c>
      <c r="E290" s="6">
        <v>44781.511018518519</v>
      </c>
      <c r="F290" t="s">
        <v>73</v>
      </c>
      <c r="H290" s="6"/>
      <c r="I290" s="6">
        <v>44781.594351851854</v>
      </c>
      <c r="K290">
        <v>596</v>
      </c>
      <c r="M290" s="6"/>
      <c r="P290">
        <v>1200</v>
      </c>
      <c r="Q290" t="s">
        <v>20</v>
      </c>
      <c r="R290" t="s">
        <v>6</v>
      </c>
      <c r="T290" t="s">
        <v>76</v>
      </c>
      <c r="U290" t="s">
        <v>75</v>
      </c>
      <c r="V290" t="s">
        <v>75</v>
      </c>
      <c r="W290" t="s">
        <v>75</v>
      </c>
      <c r="X290" t="s">
        <v>75</v>
      </c>
      <c r="Y290" t="s">
        <v>73</v>
      </c>
      <c r="Z290" t="s">
        <v>73</v>
      </c>
      <c r="AA290">
        <v>385174</v>
      </c>
      <c r="AB290" t="s">
        <v>81</v>
      </c>
    </row>
    <row r="291" spans="2:28" x14ac:dyDescent="0.25">
      <c r="B291" t="s">
        <v>89</v>
      </c>
      <c r="C291">
        <v>20</v>
      </c>
      <c r="D291" s="6">
        <v>44781.594884259262</v>
      </c>
      <c r="E291" s="6">
        <v>44781.511550925927</v>
      </c>
      <c r="F291" t="s">
        <v>73</v>
      </c>
      <c r="H291" s="6"/>
      <c r="I291" s="6">
        <v>44781.594884259262</v>
      </c>
      <c r="K291" s="6">
        <v>596</v>
      </c>
      <c r="M291" s="6"/>
      <c r="P291">
        <v>160</v>
      </c>
      <c r="Q291" t="s">
        <v>4</v>
      </c>
      <c r="R291" t="s">
        <v>4</v>
      </c>
      <c r="T291" t="s">
        <v>76</v>
      </c>
      <c r="U291" t="s">
        <v>75</v>
      </c>
      <c r="V291" t="s">
        <v>75</v>
      </c>
      <c r="W291" t="s">
        <v>75</v>
      </c>
      <c r="X291" t="s">
        <v>75</v>
      </c>
      <c r="Y291" t="s">
        <v>73</v>
      </c>
      <c r="Z291" t="s">
        <v>73</v>
      </c>
      <c r="AA291">
        <v>385631</v>
      </c>
      <c r="AB291" t="s">
        <v>81</v>
      </c>
    </row>
    <row r="292" spans="2:28" x14ac:dyDescent="0.25">
      <c r="B292" t="s">
        <v>89</v>
      </c>
      <c r="C292">
        <v>22</v>
      </c>
      <c r="D292" s="6">
        <v>44781.601030092592</v>
      </c>
      <c r="E292" s="6">
        <v>44781.517696759256</v>
      </c>
      <c r="F292" t="s">
        <v>73</v>
      </c>
      <c r="H292" s="6"/>
      <c r="I292" s="6">
        <v>44781.601030092592</v>
      </c>
      <c r="K292" s="6">
        <v>598</v>
      </c>
      <c r="M292" s="6"/>
      <c r="N292" s="6"/>
      <c r="P292">
        <v>103</v>
      </c>
      <c r="Q292" t="s">
        <v>30</v>
      </c>
      <c r="R292" t="s">
        <v>30</v>
      </c>
      <c r="T292" t="s">
        <v>76</v>
      </c>
      <c r="U292" t="s">
        <v>75</v>
      </c>
      <c r="V292" t="s">
        <v>75</v>
      </c>
      <c r="W292" t="s">
        <v>75</v>
      </c>
      <c r="X292" t="s">
        <v>75</v>
      </c>
      <c r="Y292" t="s">
        <v>73</v>
      </c>
      <c r="Z292" t="s">
        <v>73</v>
      </c>
      <c r="AA292">
        <v>393210</v>
      </c>
      <c r="AB292" t="s">
        <v>86</v>
      </c>
    </row>
    <row r="293" spans="2:28" x14ac:dyDescent="0.25">
      <c r="B293" t="s">
        <v>89</v>
      </c>
      <c r="C293">
        <v>23</v>
      </c>
      <c r="D293" s="6">
        <v>44781.601030092592</v>
      </c>
      <c r="E293" s="6">
        <v>44781.517696759256</v>
      </c>
      <c r="F293" t="s">
        <v>73</v>
      </c>
      <c r="H293" s="6"/>
      <c r="I293" s="6">
        <v>44781.601030092592</v>
      </c>
      <c r="K293">
        <v>598</v>
      </c>
      <c r="M293" s="6"/>
      <c r="P293">
        <v>97</v>
      </c>
      <c r="Q293" t="s">
        <v>30</v>
      </c>
      <c r="R293" t="s">
        <v>6</v>
      </c>
      <c r="T293" t="s">
        <v>76</v>
      </c>
      <c r="U293" t="s">
        <v>75</v>
      </c>
      <c r="V293" t="s">
        <v>75</v>
      </c>
      <c r="W293" t="s">
        <v>75</v>
      </c>
      <c r="X293" t="s">
        <v>75</v>
      </c>
      <c r="Y293" t="s">
        <v>73</v>
      </c>
      <c r="Z293" t="s">
        <v>73</v>
      </c>
      <c r="AA293">
        <v>393211</v>
      </c>
      <c r="AB293" t="s">
        <v>86</v>
      </c>
    </row>
    <row r="294" spans="2:28" x14ac:dyDescent="0.25">
      <c r="B294" t="s">
        <v>89</v>
      </c>
      <c r="C294">
        <v>24</v>
      </c>
      <c r="D294" s="6">
        <v>44781.605104166665</v>
      </c>
      <c r="E294" s="6">
        <v>44781.521770833337</v>
      </c>
      <c r="F294" t="s">
        <v>73</v>
      </c>
      <c r="G294" s="6"/>
      <c r="H294" s="6"/>
      <c r="I294" s="6">
        <v>44781.605104166665</v>
      </c>
      <c r="J294" s="6"/>
      <c r="K294" s="6">
        <v>598</v>
      </c>
      <c r="M294" s="6"/>
      <c r="P294">
        <v>170</v>
      </c>
      <c r="Q294" t="s">
        <v>4</v>
      </c>
      <c r="R294" t="s">
        <v>6</v>
      </c>
      <c r="T294" t="s">
        <v>76</v>
      </c>
      <c r="U294" t="s">
        <v>75</v>
      </c>
      <c r="V294" t="s">
        <v>75</v>
      </c>
      <c r="W294" t="s">
        <v>75</v>
      </c>
      <c r="X294" t="s">
        <v>75</v>
      </c>
      <c r="Y294" t="s">
        <v>73</v>
      </c>
      <c r="Z294" t="s">
        <v>73</v>
      </c>
      <c r="AA294">
        <v>399965</v>
      </c>
      <c r="AB294" t="s">
        <v>86</v>
      </c>
    </row>
    <row r="295" spans="2:28" x14ac:dyDescent="0.25">
      <c r="B295" t="s">
        <v>89</v>
      </c>
      <c r="C295">
        <v>26</v>
      </c>
      <c r="D295" s="6">
        <v>44781.622361111113</v>
      </c>
      <c r="E295" s="6">
        <v>44781.539027777777</v>
      </c>
      <c r="F295" t="s">
        <v>73</v>
      </c>
      <c r="G295" s="6">
        <v>44781.622013888889</v>
      </c>
      <c r="H295" s="6"/>
      <c r="I295" s="6">
        <v>44781.622361111113</v>
      </c>
      <c r="K295" s="6">
        <v>597</v>
      </c>
      <c r="M295" s="6"/>
      <c r="N295" s="6"/>
      <c r="P295">
        <v>15000</v>
      </c>
      <c r="Q295" t="s">
        <v>6</v>
      </c>
      <c r="R295" t="s">
        <v>6</v>
      </c>
      <c r="S295">
        <v>397</v>
      </c>
      <c r="T295" t="s">
        <v>74</v>
      </c>
      <c r="U295" t="s">
        <v>75</v>
      </c>
      <c r="V295" t="s">
        <v>75</v>
      </c>
      <c r="W295" t="s">
        <v>75</v>
      </c>
      <c r="X295" t="s">
        <v>75</v>
      </c>
      <c r="Y295" t="s">
        <v>73</v>
      </c>
      <c r="Z295" t="s">
        <v>73</v>
      </c>
      <c r="AA295" t="s">
        <v>163</v>
      </c>
    </row>
    <row r="296" spans="2:28" x14ac:dyDescent="0.25">
      <c r="B296" t="s">
        <v>89</v>
      </c>
      <c r="C296">
        <v>27</v>
      </c>
      <c r="D296" s="6">
        <v>44781.623043981483</v>
      </c>
      <c r="E296" s="6">
        <v>44781.539710648147</v>
      </c>
      <c r="F296" t="s">
        <v>73</v>
      </c>
      <c r="H296" s="6"/>
      <c r="I296" s="6">
        <v>44781.623043981483</v>
      </c>
      <c r="K296">
        <v>596</v>
      </c>
      <c r="M296" s="6"/>
      <c r="P296">
        <v>37</v>
      </c>
      <c r="Q296" t="s">
        <v>30</v>
      </c>
      <c r="R296" t="s">
        <v>30</v>
      </c>
      <c r="T296" t="s">
        <v>76</v>
      </c>
      <c r="U296" t="s">
        <v>75</v>
      </c>
      <c r="V296" t="s">
        <v>75</v>
      </c>
      <c r="W296" t="s">
        <v>75</v>
      </c>
      <c r="X296" t="s">
        <v>75</v>
      </c>
      <c r="Y296" t="s">
        <v>73</v>
      </c>
      <c r="Z296" t="s">
        <v>73</v>
      </c>
      <c r="AA296">
        <v>423728</v>
      </c>
      <c r="AB296" t="s">
        <v>81</v>
      </c>
    </row>
    <row r="297" spans="2:28" x14ac:dyDescent="0.25">
      <c r="B297" t="s">
        <v>89</v>
      </c>
      <c r="C297">
        <v>28</v>
      </c>
      <c r="D297" s="6">
        <v>44781.62358796296</v>
      </c>
      <c r="E297" s="6">
        <v>44781.540254629632</v>
      </c>
      <c r="F297" t="s">
        <v>73</v>
      </c>
      <c r="G297" s="6"/>
      <c r="H297" s="6"/>
      <c r="I297" s="6">
        <v>44781.62358796296</v>
      </c>
      <c r="K297">
        <v>598</v>
      </c>
      <c r="M297" s="6"/>
      <c r="P297">
        <v>393</v>
      </c>
      <c r="Q297" t="s">
        <v>30</v>
      </c>
      <c r="R297" t="s">
        <v>20</v>
      </c>
      <c r="T297" t="s">
        <v>76</v>
      </c>
      <c r="U297" t="s">
        <v>75</v>
      </c>
      <c r="V297" t="s">
        <v>75</v>
      </c>
      <c r="W297" t="s">
        <v>75</v>
      </c>
      <c r="X297" t="s">
        <v>75</v>
      </c>
      <c r="Y297" t="s">
        <v>73</v>
      </c>
      <c r="Z297" t="s">
        <v>73</v>
      </c>
      <c r="AA297">
        <v>424571</v>
      </c>
      <c r="AB297" t="s">
        <v>86</v>
      </c>
    </row>
    <row r="298" spans="2:28" x14ac:dyDescent="0.25">
      <c r="B298" t="s">
        <v>89</v>
      </c>
      <c r="C298">
        <v>29</v>
      </c>
      <c r="D298" s="6">
        <v>44781.626932870371</v>
      </c>
      <c r="E298" s="6">
        <v>44781.543599537035</v>
      </c>
      <c r="F298" t="s">
        <v>73</v>
      </c>
      <c r="H298" s="6"/>
      <c r="I298" s="6">
        <v>44781.626932870371</v>
      </c>
      <c r="K298">
        <v>598</v>
      </c>
      <c r="M298" s="6"/>
      <c r="P298">
        <v>200</v>
      </c>
      <c r="Q298" t="s">
        <v>4</v>
      </c>
      <c r="R298" t="s">
        <v>20</v>
      </c>
      <c r="T298" t="s">
        <v>76</v>
      </c>
      <c r="U298" t="s">
        <v>75</v>
      </c>
      <c r="V298" t="s">
        <v>75</v>
      </c>
      <c r="W298" t="s">
        <v>75</v>
      </c>
      <c r="X298" t="s">
        <v>75</v>
      </c>
      <c r="Y298" t="s">
        <v>73</v>
      </c>
      <c r="Z298" t="s">
        <v>73</v>
      </c>
      <c r="AA298">
        <v>431911</v>
      </c>
      <c r="AB298" t="s">
        <v>86</v>
      </c>
    </row>
    <row r="299" spans="2:28" x14ac:dyDescent="0.25">
      <c r="B299" t="s">
        <v>89</v>
      </c>
      <c r="C299">
        <v>30</v>
      </c>
      <c r="D299" s="6">
        <v>44781.630983796298</v>
      </c>
      <c r="E299" s="6">
        <v>44781.547650462962</v>
      </c>
      <c r="F299" t="s">
        <v>73</v>
      </c>
      <c r="G299" s="6"/>
      <c r="H299" s="6"/>
      <c r="I299" s="6">
        <v>44781.630983796298</v>
      </c>
      <c r="K299">
        <v>598</v>
      </c>
      <c r="M299" s="6"/>
      <c r="P299">
        <v>2000</v>
      </c>
      <c r="Q299" t="s">
        <v>20</v>
      </c>
      <c r="R299" t="s">
        <v>20</v>
      </c>
      <c r="T299" t="s">
        <v>76</v>
      </c>
      <c r="U299" t="s">
        <v>75</v>
      </c>
      <c r="V299" t="s">
        <v>75</v>
      </c>
      <c r="W299" t="s">
        <v>75</v>
      </c>
      <c r="X299" t="s">
        <v>75</v>
      </c>
      <c r="Y299" t="s">
        <v>73</v>
      </c>
      <c r="Z299" t="s">
        <v>73</v>
      </c>
      <c r="AA299">
        <v>438912</v>
      </c>
      <c r="AB299" t="s">
        <v>86</v>
      </c>
    </row>
    <row r="300" spans="2:28" x14ac:dyDescent="0.25">
      <c r="B300" t="s">
        <v>89</v>
      </c>
      <c r="C300">
        <v>31</v>
      </c>
      <c r="D300" s="6">
        <v>44781.631481481483</v>
      </c>
      <c r="E300" s="6">
        <v>44781.548148148147</v>
      </c>
      <c r="F300" t="s">
        <v>73</v>
      </c>
      <c r="G300" s="6"/>
      <c r="H300" s="6"/>
      <c r="I300" s="6">
        <v>44781.631481481483</v>
      </c>
      <c r="K300" s="6">
        <v>600</v>
      </c>
      <c r="M300" s="6"/>
      <c r="N300" s="6"/>
      <c r="P300">
        <v>33</v>
      </c>
      <c r="Q300" t="s">
        <v>30</v>
      </c>
      <c r="R300" t="s">
        <v>20</v>
      </c>
      <c r="T300" t="s">
        <v>76</v>
      </c>
      <c r="U300" t="s">
        <v>75</v>
      </c>
      <c r="V300" t="s">
        <v>75</v>
      </c>
      <c r="W300" t="s">
        <v>75</v>
      </c>
      <c r="X300" t="s">
        <v>75</v>
      </c>
      <c r="Y300" t="s">
        <v>73</v>
      </c>
      <c r="Z300" t="s">
        <v>73</v>
      </c>
      <c r="AA300">
        <v>439440</v>
      </c>
      <c r="AB300" t="s">
        <v>86</v>
      </c>
    </row>
    <row r="301" spans="2:28" x14ac:dyDescent="0.25">
      <c r="B301" t="s">
        <v>89</v>
      </c>
      <c r="C301">
        <v>32</v>
      </c>
      <c r="D301" s="6">
        <v>44781.638368055559</v>
      </c>
      <c r="E301" s="6">
        <v>44781.555034722223</v>
      </c>
      <c r="F301" t="s">
        <v>73</v>
      </c>
      <c r="G301" s="6"/>
      <c r="H301" s="6"/>
      <c r="I301" s="6">
        <v>44781.638368055559</v>
      </c>
      <c r="K301">
        <v>600</v>
      </c>
      <c r="M301" s="6"/>
      <c r="P301">
        <v>17</v>
      </c>
      <c r="Q301" t="s">
        <v>4</v>
      </c>
      <c r="R301" t="s">
        <v>20</v>
      </c>
      <c r="T301" t="s">
        <v>76</v>
      </c>
      <c r="U301" t="s">
        <v>75</v>
      </c>
      <c r="V301" t="s">
        <v>75</v>
      </c>
      <c r="W301" t="s">
        <v>75</v>
      </c>
      <c r="X301" t="s">
        <v>75</v>
      </c>
      <c r="Y301" t="s">
        <v>73</v>
      </c>
      <c r="Z301" t="s">
        <v>73</v>
      </c>
      <c r="AA301">
        <v>449272</v>
      </c>
      <c r="AB301" t="s">
        <v>86</v>
      </c>
    </row>
    <row r="302" spans="2:28" x14ac:dyDescent="0.25">
      <c r="B302" t="s">
        <v>89</v>
      </c>
      <c r="C302">
        <v>33</v>
      </c>
      <c r="D302" s="6">
        <v>44781.638368055559</v>
      </c>
      <c r="E302" s="6">
        <v>44781.555034722223</v>
      </c>
      <c r="F302" t="s">
        <v>73</v>
      </c>
      <c r="G302" s="6"/>
      <c r="H302" s="6"/>
      <c r="I302" s="6">
        <v>44781.638368055559</v>
      </c>
      <c r="K302">
        <v>600</v>
      </c>
      <c r="M302" s="6"/>
      <c r="P302">
        <v>183</v>
      </c>
      <c r="Q302" t="s">
        <v>4</v>
      </c>
      <c r="R302" t="s">
        <v>10</v>
      </c>
      <c r="T302" t="s">
        <v>76</v>
      </c>
      <c r="U302" t="s">
        <v>75</v>
      </c>
      <c r="V302" t="s">
        <v>75</v>
      </c>
      <c r="W302" t="s">
        <v>75</v>
      </c>
      <c r="X302" t="s">
        <v>75</v>
      </c>
      <c r="Y302" t="s">
        <v>73</v>
      </c>
      <c r="Z302" t="s">
        <v>73</v>
      </c>
      <c r="AA302">
        <v>449273</v>
      </c>
      <c r="AB302" t="s">
        <v>86</v>
      </c>
    </row>
    <row r="303" spans="2:28" x14ac:dyDescent="0.25">
      <c r="B303" t="s">
        <v>89</v>
      </c>
      <c r="C303">
        <v>35</v>
      </c>
      <c r="D303" s="6">
        <v>44781.640011574076</v>
      </c>
      <c r="E303" s="6">
        <v>44781.55667824074</v>
      </c>
      <c r="F303" t="s">
        <v>73</v>
      </c>
      <c r="H303" s="6"/>
      <c r="I303" s="6">
        <v>44781.640011574076</v>
      </c>
      <c r="K303">
        <v>596</v>
      </c>
      <c r="M303" s="6"/>
      <c r="P303">
        <v>50</v>
      </c>
      <c r="Q303" t="s">
        <v>20</v>
      </c>
      <c r="R303" t="s">
        <v>103</v>
      </c>
      <c r="T303" t="s">
        <v>76</v>
      </c>
      <c r="U303" t="s">
        <v>75</v>
      </c>
      <c r="V303" t="s">
        <v>75</v>
      </c>
      <c r="W303" t="s">
        <v>75</v>
      </c>
      <c r="X303" t="s">
        <v>75</v>
      </c>
      <c r="Y303" t="s">
        <v>73</v>
      </c>
      <c r="Z303" t="s">
        <v>73</v>
      </c>
      <c r="AA303">
        <v>451893</v>
      </c>
      <c r="AB303" t="s">
        <v>81</v>
      </c>
    </row>
    <row r="304" spans="2:28" x14ac:dyDescent="0.25">
      <c r="B304" t="s">
        <v>89</v>
      </c>
      <c r="C304">
        <v>38</v>
      </c>
      <c r="D304" s="6">
        <v>44781.641215277778</v>
      </c>
      <c r="E304" s="6">
        <v>44781.557881944442</v>
      </c>
      <c r="F304" t="s">
        <v>73</v>
      </c>
      <c r="H304" s="6"/>
      <c r="I304" s="6">
        <v>44781.641215277778</v>
      </c>
      <c r="K304">
        <v>596</v>
      </c>
      <c r="M304" s="6"/>
      <c r="P304">
        <v>200</v>
      </c>
      <c r="Q304" t="s">
        <v>20</v>
      </c>
      <c r="R304" t="s">
        <v>6</v>
      </c>
      <c r="T304" t="s">
        <v>76</v>
      </c>
      <c r="U304" t="s">
        <v>75</v>
      </c>
      <c r="V304" t="s">
        <v>75</v>
      </c>
      <c r="W304" t="s">
        <v>75</v>
      </c>
      <c r="X304" t="s">
        <v>75</v>
      </c>
      <c r="Y304" t="s">
        <v>73</v>
      </c>
      <c r="Z304" t="s">
        <v>73</v>
      </c>
      <c r="AA304">
        <v>453355</v>
      </c>
      <c r="AB304" t="s">
        <v>81</v>
      </c>
    </row>
    <row r="305" spans="2:28" x14ac:dyDescent="0.25">
      <c r="B305" t="s">
        <v>89</v>
      </c>
      <c r="C305">
        <v>37</v>
      </c>
      <c r="D305" s="6">
        <v>44781.641215277778</v>
      </c>
      <c r="E305" s="6">
        <v>44781.557881944442</v>
      </c>
      <c r="F305" t="s">
        <v>73</v>
      </c>
      <c r="G305" s="6"/>
      <c r="H305" s="6"/>
      <c r="I305" s="6">
        <v>44781.641215277778</v>
      </c>
      <c r="K305">
        <v>596</v>
      </c>
      <c r="M305" s="6"/>
      <c r="P305">
        <v>1000</v>
      </c>
      <c r="Q305" t="s">
        <v>6</v>
      </c>
      <c r="R305" t="s">
        <v>6</v>
      </c>
      <c r="T305" t="s">
        <v>76</v>
      </c>
      <c r="U305" t="s">
        <v>75</v>
      </c>
      <c r="V305" t="s">
        <v>75</v>
      </c>
      <c r="W305" t="s">
        <v>75</v>
      </c>
      <c r="X305" t="s">
        <v>75</v>
      </c>
      <c r="Y305" t="s">
        <v>73</v>
      </c>
      <c r="Z305" t="s">
        <v>73</v>
      </c>
      <c r="AA305">
        <v>453354</v>
      </c>
      <c r="AB305" t="s">
        <v>81</v>
      </c>
    </row>
    <row r="306" spans="2:28" x14ac:dyDescent="0.25">
      <c r="B306" t="s">
        <v>89</v>
      </c>
      <c r="C306">
        <v>39</v>
      </c>
      <c r="D306" s="6">
        <v>44781.642418981479</v>
      </c>
      <c r="E306" s="6">
        <v>44781.55908564815</v>
      </c>
      <c r="F306" t="s">
        <v>73</v>
      </c>
      <c r="G306" s="6"/>
      <c r="H306" s="6"/>
      <c r="I306" s="6">
        <v>44781.642418981479</v>
      </c>
      <c r="K306">
        <v>600</v>
      </c>
      <c r="M306" s="6"/>
      <c r="P306">
        <v>500</v>
      </c>
      <c r="Q306" t="s">
        <v>30</v>
      </c>
      <c r="R306" t="s">
        <v>10</v>
      </c>
      <c r="T306" t="s">
        <v>76</v>
      </c>
      <c r="U306" t="s">
        <v>75</v>
      </c>
      <c r="V306" t="s">
        <v>75</v>
      </c>
      <c r="W306" t="s">
        <v>75</v>
      </c>
      <c r="X306" t="s">
        <v>75</v>
      </c>
      <c r="Y306" t="s">
        <v>73</v>
      </c>
      <c r="Z306" t="s">
        <v>73</v>
      </c>
      <c r="AA306">
        <v>455346</v>
      </c>
      <c r="AB306" t="s">
        <v>86</v>
      </c>
    </row>
    <row r="307" spans="2:28" x14ac:dyDescent="0.25">
      <c r="B307" t="s">
        <v>89</v>
      </c>
      <c r="C307">
        <v>40</v>
      </c>
      <c r="D307" s="6">
        <v>44781.646990740737</v>
      </c>
      <c r="E307" s="6">
        <v>44781.563657407409</v>
      </c>
      <c r="F307" t="s">
        <v>73</v>
      </c>
      <c r="G307" s="6"/>
      <c r="H307" s="6"/>
      <c r="I307" s="6">
        <v>44781.646990740737</v>
      </c>
      <c r="K307">
        <v>598</v>
      </c>
      <c r="M307" s="6"/>
      <c r="P307">
        <v>2000</v>
      </c>
      <c r="Q307" t="s">
        <v>103</v>
      </c>
      <c r="R307" t="s">
        <v>103</v>
      </c>
      <c r="T307" t="s">
        <v>76</v>
      </c>
      <c r="U307" t="s">
        <v>75</v>
      </c>
      <c r="V307" t="s">
        <v>75</v>
      </c>
      <c r="W307" t="s">
        <v>75</v>
      </c>
      <c r="X307" t="s">
        <v>75</v>
      </c>
      <c r="Y307" t="s">
        <v>73</v>
      </c>
      <c r="Z307" t="s">
        <v>73</v>
      </c>
      <c r="AA307">
        <v>465408</v>
      </c>
      <c r="AB307" t="s">
        <v>86</v>
      </c>
    </row>
    <row r="308" spans="2:28" x14ac:dyDescent="0.25">
      <c r="B308" t="s">
        <v>89</v>
      </c>
      <c r="C308">
        <v>7</v>
      </c>
      <c r="D308" s="6">
        <v>44788.515185185184</v>
      </c>
      <c r="E308" s="6">
        <v>44788.431851851848</v>
      </c>
      <c r="F308" t="s">
        <v>73</v>
      </c>
      <c r="G308" s="6"/>
      <c r="H308" s="6"/>
      <c r="I308" s="6">
        <v>44788.515185185184</v>
      </c>
      <c r="K308">
        <v>568</v>
      </c>
      <c r="M308" s="6"/>
      <c r="P308">
        <v>1620</v>
      </c>
      <c r="Q308" t="s">
        <v>30</v>
      </c>
      <c r="R308" t="s">
        <v>6</v>
      </c>
      <c r="T308" t="s">
        <v>76</v>
      </c>
      <c r="U308" t="s">
        <v>75</v>
      </c>
      <c r="V308" t="s">
        <v>75</v>
      </c>
      <c r="W308" t="s">
        <v>75</v>
      </c>
      <c r="X308" t="s">
        <v>75</v>
      </c>
      <c r="Y308" t="s">
        <v>73</v>
      </c>
      <c r="Z308" t="s">
        <v>73</v>
      </c>
      <c r="AA308">
        <v>303414</v>
      </c>
      <c r="AB308" t="s">
        <v>81</v>
      </c>
    </row>
    <row r="309" spans="2:28" x14ac:dyDescent="0.25">
      <c r="B309" t="s">
        <v>89</v>
      </c>
      <c r="C309">
        <v>46</v>
      </c>
      <c r="D309" s="6">
        <v>44781.657500000001</v>
      </c>
      <c r="E309" s="6">
        <v>44781.574166666665</v>
      </c>
      <c r="F309" t="s">
        <v>73</v>
      </c>
      <c r="H309" s="6"/>
      <c r="I309" s="6">
        <v>44781.657500000001</v>
      </c>
      <c r="K309">
        <v>600</v>
      </c>
      <c r="M309" s="6"/>
      <c r="P309">
        <v>167</v>
      </c>
      <c r="Q309" t="s">
        <v>4</v>
      </c>
      <c r="R309" t="s">
        <v>10</v>
      </c>
      <c r="T309" t="s">
        <v>76</v>
      </c>
      <c r="U309" t="s">
        <v>75</v>
      </c>
      <c r="V309" t="s">
        <v>75</v>
      </c>
      <c r="W309" t="s">
        <v>75</v>
      </c>
      <c r="X309" t="s">
        <v>75</v>
      </c>
      <c r="Y309" t="s">
        <v>73</v>
      </c>
      <c r="Z309" t="s">
        <v>73</v>
      </c>
      <c r="AA309">
        <v>494573</v>
      </c>
      <c r="AB309" t="s">
        <v>86</v>
      </c>
    </row>
    <row r="310" spans="2:28" x14ac:dyDescent="0.25">
      <c r="B310" t="s">
        <v>89</v>
      </c>
      <c r="C310">
        <v>40</v>
      </c>
      <c r="D310" s="6">
        <v>44792.629918981482</v>
      </c>
      <c r="E310" s="6">
        <v>44792.546585648146</v>
      </c>
      <c r="F310" t="s">
        <v>73</v>
      </c>
      <c r="H310" s="6"/>
      <c r="I310" s="6">
        <v>44792.629918981482</v>
      </c>
      <c r="K310" s="6">
        <v>574</v>
      </c>
      <c r="M310" s="6"/>
      <c r="N310" s="6"/>
      <c r="P310">
        <v>360</v>
      </c>
      <c r="Q310" t="s">
        <v>20</v>
      </c>
      <c r="R310" t="s">
        <v>6</v>
      </c>
      <c r="T310" t="s">
        <v>76</v>
      </c>
      <c r="U310" t="s">
        <v>75</v>
      </c>
      <c r="V310" t="s">
        <v>75</v>
      </c>
      <c r="W310" t="s">
        <v>75</v>
      </c>
      <c r="X310" t="s">
        <v>75</v>
      </c>
      <c r="Y310" t="s">
        <v>73</v>
      </c>
      <c r="Z310" t="s">
        <v>73</v>
      </c>
      <c r="AA310">
        <v>519119</v>
      </c>
      <c r="AB310" t="s">
        <v>81</v>
      </c>
    </row>
    <row r="311" spans="2:28" x14ac:dyDescent="0.25">
      <c r="B311" t="s">
        <v>89</v>
      </c>
      <c r="C311">
        <v>11</v>
      </c>
      <c r="D311" s="6">
        <v>44788.523090277777</v>
      </c>
      <c r="E311" s="6">
        <v>44788.439756944441</v>
      </c>
      <c r="F311" t="s">
        <v>73</v>
      </c>
      <c r="G311" s="6"/>
      <c r="H311" s="6"/>
      <c r="I311" s="6">
        <v>44788.523090277777</v>
      </c>
      <c r="K311" s="6">
        <v>570</v>
      </c>
      <c r="M311" s="6"/>
      <c r="N311" s="6"/>
      <c r="P311">
        <v>100</v>
      </c>
      <c r="Q311" t="s">
        <v>30</v>
      </c>
      <c r="R311" t="s">
        <v>20</v>
      </c>
      <c r="T311" t="s">
        <v>76</v>
      </c>
      <c r="U311" t="s">
        <v>75</v>
      </c>
      <c r="V311" t="s">
        <v>75</v>
      </c>
      <c r="W311" t="s">
        <v>75</v>
      </c>
      <c r="X311" t="s">
        <v>75</v>
      </c>
      <c r="Y311" t="s">
        <v>73</v>
      </c>
      <c r="Z311" t="s">
        <v>73</v>
      </c>
      <c r="AA311">
        <v>313461</v>
      </c>
      <c r="AB311" t="s">
        <v>86</v>
      </c>
    </row>
    <row r="312" spans="2:28" x14ac:dyDescent="0.25">
      <c r="B312" t="s">
        <v>89</v>
      </c>
      <c r="C312">
        <v>12</v>
      </c>
      <c r="D312" s="6">
        <v>44788.525057870371</v>
      </c>
      <c r="E312" s="6">
        <v>44788.441724537035</v>
      </c>
      <c r="F312" t="s">
        <v>73</v>
      </c>
      <c r="H312" s="6"/>
      <c r="I312" s="6">
        <v>44788.525057870371</v>
      </c>
      <c r="K312">
        <v>564</v>
      </c>
      <c r="M312" s="6"/>
      <c r="P312">
        <v>20</v>
      </c>
      <c r="Q312" t="s">
        <v>6</v>
      </c>
      <c r="R312" t="s">
        <v>6</v>
      </c>
      <c r="T312" t="s">
        <v>76</v>
      </c>
      <c r="U312" t="s">
        <v>75</v>
      </c>
      <c r="V312" t="s">
        <v>75</v>
      </c>
      <c r="W312" t="s">
        <v>75</v>
      </c>
      <c r="X312" t="s">
        <v>75</v>
      </c>
      <c r="Y312" t="s">
        <v>73</v>
      </c>
      <c r="Z312" t="s">
        <v>73</v>
      </c>
      <c r="AA312">
        <v>315673</v>
      </c>
      <c r="AB312" t="s">
        <v>81</v>
      </c>
    </row>
    <row r="313" spans="2:28" x14ac:dyDescent="0.25">
      <c r="B313" t="s">
        <v>89</v>
      </c>
      <c r="C313">
        <v>13</v>
      </c>
      <c r="D313" s="6">
        <v>44788.525057870371</v>
      </c>
      <c r="E313" s="6">
        <v>44788.441724537035</v>
      </c>
      <c r="F313" t="s">
        <v>73</v>
      </c>
      <c r="H313" s="6"/>
      <c r="I313" s="6">
        <v>44788.525057870371</v>
      </c>
      <c r="K313">
        <v>562</v>
      </c>
      <c r="M313" s="6"/>
      <c r="P313">
        <v>3480</v>
      </c>
      <c r="Q313" t="s">
        <v>20</v>
      </c>
      <c r="R313" t="s">
        <v>6</v>
      </c>
      <c r="T313" t="s">
        <v>76</v>
      </c>
      <c r="U313" t="s">
        <v>75</v>
      </c>
      <c r="V313" t="s">
        <v>75</v>
      </c>
      <c r="W313" t="s">
        <v>75</v>
      </c>
      <c r="X313" t="s">
        <v>75</v>
      </c>
      <c r="Y313" t="s">
        <v>73</v>
      </c>
      <c r="Z313" t="s">
        <v>73</v>
      </c>
      <c r="AA313">
        <v>315674</v>
      </c>
      <c r="AB313" t="s">
        <v>81</v>
      </c>
    </row>
    <row r="314" spans="2:28" x14ac:dyDescent="0.25">
      <c r="B314" t="s">
        <v>89</v>
      </c>
      <c r="C314">
        <v>43</v>
      </c>
      <c r="D314" s="6">
        <v>44792.629918981482</v>
      </c>
      <c r="E314" s="6">
        <v>44792.546585648146</v>
      </c>
      <c r="F314" t="s">
        <v>73</v>
      </c>
      <c r="G314" s="6"/>
      <c r="H314" s="6"/>
      <c r="I314" s="6">
        <v>44792.629918981482</v>
      </c>
      <c r="J314" s="6"/>
      <c r="K314" s="6">
        <v>572</v>
      </c>
      <c r="M314" s="6"/>
      <c r="P314">
        <v>25000</v>
      </c>
      <c r="Q314" t="s">
        <v>4</v>
      </c>
      <c r="R314" t="s">
        <v>6</v>
      </c>
      <c r="T314" t="s">
        <v>76</v>
      </c>
      <c r="U314" t="s">
        <v>75</v>
      </c>
      <c r="V314" t="s">
        <v>75</v>
      </c>
      <c r="W314" t="s">
        <v>75</v>
      </c>
      <c r="X314" t="s">
        <v>75</v>
      </c>
      <c r="Y314" t="s">
        <v>73</v>
      </c>
      <c r="Z314" t="s">
        <v>73</v>
      </c>
      <c r="AA314">
        <v>519122</v>
      </c>
      <c r="AB314" t="s">
        <v>81</v>
      </c>
    </row>
    <row r="315" spans="2:28" x14ac:dyDescent="0.25">
      <c r="B315" t="s">
        <v>89</v>
      </c>
      <c r="C315">
        <v>14</v>
      </c>
      <c r="D315" s="6">
        <v>44788.534062500003</v>
      </c>
      <c r="E315" s="6">
        <v>44788.450729166667</v>
      </c>
      <c r="F315" t="s">
        <v>73</v>
      </c>
      <c r="G315" s="6"/>
      <c r="H315" s="6"/>
      <c r="I315" s="6">
        <v>44788.534062500003</v>
      </c>
      <c r="K315">
        <v>562</v>
      </c>
      <c r="M315" s="6"/>
      <c r="P315">
        <v>310</v>
      </c>
      <c r="Q315" t="s">
        <v>4</v>
      </c>
      <c r="R315" t="s">
        <v>4</v>
      </c>
      <c r="T315" t="s">
        <v>76</v>
      </c>
      <c r="U315" t="s">
        <v>75</v>
      </c>
      <c r="V315" t="s">
        <v>75</v>
      </c>
      <c r="W315" t="s">
        <v>75</v>
      </c>
      <c r="X315" t="s">
        <v>75</v>
      </c>
      <c r="Y315" t="s">
        <v>73</v>
      </c>
      <c r="Z315" t="s">
        <v>73</v>
      </c>
      <c r="AA315">
        <v>325674</v>
      </c>
      <c r="AB315" t="s">
        <v>86</v>
      </c>
    </row>
    <row r="316" spans="2:28" x14ac:dyDescent="0.25">
      <c r="B316" t="s">
        <v>89</v>
      </c>
      <c r="C316">
        <v>15</v>
      </c>
      <c r="D316" s="6">
        <v>44788.535833333335</v>
      </c>
      <c r="E316" s="6">
        <v>44788.452499999999</v>
      </c>
      <c r="F316" t="s">
        <v>73</v>
      </c>
      <c r="G316" s="6"/>
      <c r="H316" s="6"/>
      <c r="I316" s="6">
        <v>44788.535833333335</v>
      </c>
      <c r="K316" s="6">
        <v>564</v>
      </c>
      <c r="M316" s="6"/>
      <c r="N316" s="6"/>
      <c r="P316">
        <v>177</v>
      </c>
      <c r="Q316" t="s">
        <v>4</v>
      </c>
      <c r="R316" t="s">
        <v>6</v>
      </c>
      <c r="T316" t="s">
        <v>76</v>
      </c>
      <c r="U316" t="s">
        <v>75</v>
      </c>
      <c r="V316" t="s">
        <v>75</v>
      </c>
      <c r="W316" t="s">
        <v>75</v>
      </c>
      <c r="X316" t="s">
        <v>75</v>
      </c>
      <c r="Y316" t="s">
        <v>73</v>
      </c>
      <c r="Z316" t="s">
        <v>73</v>
      </c>
      <c r="AA316">
        <v>327763</v>
      </c>
      <c r="AB316" t="s">
        <v>86</v>
      </c>
    </row>
    <row r="317" spans="2:28" x14ac:dyDescent="0.25">
      <c r="B317" t="s">
        <v>89</v>
      </c>
      <c r="C317">
        <v>17</v>
      </c>
      <c r="D317" s="6">
        <v>44788.53802083333</v>
      </c>
      <c r="E317" s="6">
        <v>44788.454687500001</v>
      </c>
      <c r="F317" t="s">
        <v>73</v>
      </c>
      <c r="H317" s="6"/>
      <c r="I317" s="6">
        <v>44788.53802083333</v>
      </c>
      <c r="K317">
        <v>564</v>
      </c>
      <c r="M317" s="6"/>
      <c r="P317">
        <v>410</v>
      </c>
      <c r="Q317" t="s">
        <v>4</v>
      </c>
      <c r="R317" t="s">
        <v>6</v>
      </c>
      <c r="T317" t="s">
        <v>76</v>
      </c>
      <c r="U317" t="s">
        <v>75</v>
      </c>
      <c r="V317" t="s">
        <v>75</v>
      </c>
      <c r="W317" t="s">
        <v>75</v>
      </c>
      <c r="X317" t="s">
        <v>75</v>
      </c>
      <c r="Y317" t="s">
        <v>73</v>
      </c>
      <c r="Z317" t="s">
        <v>73</v>
      </c>
      <c r="AA317">
        <v>329918</v>
      </c>
      <c r="AB317" t="s">
        <v>86</v>
      </c>
    </row>
    <row r="318" spans="2:28" x14ac:dyDescent="0.25">
      <c r="B318" t="s">
        <v>89</v>
      </c>
      <c r="C318">
        <v>46</v>
      </c>
      <c r="D318" s="6">
        <v>44792.630578703705</v>
      </c>
      <c r="E318" s="6">
        <v>44792.54724537037</v>
      </c>
      <c r="F318" t="s">
        <v>73</v>
      </c>
      <c r="G318" s="6"/>
      <c r="H318" s="6"/>
      <c r="I318" s="6">
        <v>44792.630578703705</v>
      </c>
      <c r="K318">
        <v>568</v>
      </c>
      <c r="M318" s="6"/>
      <c r="P318">
        <v>19000</v>
      </c>
      <c r="Q318" t="s">
        <v>6</v>
      </c>
      <c r="R318" t="s">
        <v>30</v>
      </c>
      <c r="T318" t="s">
        <v>76</v>
      </c>
      <c r="U318" t="s">
        <v>75</v>
      </c>
      <c r="V318" t="s">
        <v>75</v>
      </c>
      <c r="W318" t="s">
        <v>75</v>
      </c>
      <c r="X318" t="s">
        <v>75</v>
      </c>
      <c r="Y318" t="s">
        <v>73</v>
      </c>
      <c r="Z318" t="s">
        <v>73</v>
      </c>
      <c r="AA318">
        <v>520025</v>
      </c>
      <c r="AB318" t="s">
        <v>81</v>
      </c>
    </row>
    <row r="319" spans="2:28" x14ac:dyDescent="0.25">
      <c r="B319" t="s">
        <v>89</v>
      </c>
      <c r="C319">
        <v>53</v>
      </c>
      <c r="D319" s="6">
        <v>44781.722233796296</v>
      </c>
      <c r="E319" s="6">
        <v>44781.63890046296</v>
      </c>
      <c r="F319" t="s">
        <v>73</v>
      </c>
      <c r="G319" s="6">
        <v>44781.722083333334</v>
      </c>
      <c r="H319" s="6"/>
      <c r="I319" s="6">
        <v>44781.722233796296</v>
      </c>
      <c r="K319">
        <v>597</v>
      </c>
      <c r="M319" s="6"/>
      <c r="P319">
        <v>6000</v>
      </c>
      <c r="Q319" t="s">
        <v>30</v>
      </c>
      <c r="R319" t="s">
        <v>30</v>
      </c>
      <c r="S319">
        <v>397</v>
      </c>
      <c r="T319" t="s">
        <v>74</v>
      </c>
      <c r="U319" t="s">
        <v>75</v>
      </c>
      <c r="V319" t="s">
        <v>75</v>
      </c>
      <c r="W319" t="s">
        <v>75</v>
      </c>
      <c r="X319" t="s">
        <v>75</v>
      </c>
      <c r="Y319" t="s">
        <v>73</v>
      </c>
      <c r="Z319" t="s">
        <v>73</v>
      </c>
      <c r="AA319" t="s">
        <v>164</v>
      </c>
    </row>
    <row r="320" spans="2:28" x14ac:dyDescent="0.25">
      <c r="B320" t="s">
        <v>89</v>
      </c>
      <c r="C320">
        <v>49</v>
      </c>
      <c r="D320" s="6">
        <v>44781.717719907407</v>
      </c>
      <c r="E320" s="6">
        <v>44781.634386574071</v>
      </c>
      <c r="F320" t="s">
        <v>73</v>
      </c>
      <c r="H320" s="6"/>
      <c r="I320" s="6">
        <v>44781.717719907407</v>
      </c>
      <c r="K320">
        <v>600</v>
      </c>
      <c r="M320" s="6"/>
      <c r="P320">
        <v>300</v>
      </c>
      <c r="Q320" t="s">
        <v>4</v>
      </c>
      <c r="R320" t="s">
        <v>10</v>
      </c>
      <c r="T320" t="s">
        <v>76</v>
      </c>
      <c r="U320" t="s">
        <v>75</v>
      </c>
      <c r="V320" t="s">
        <v>75</v>
      </c>
      <c r="W320" t="s">
        <v>75</v>
      </c>
      <c r="X320" t="s">
        <v>75</v>
      </c>
      <c r="Y320" t="s">
        <v>73</v>
      </c>
      <c r="Z320" t="s">
        <v>73</v>
      </c>
      <c r="AA320">
        <v>630254</v>
      </c>
      <c r="AB320" t="s">
        <v>86</v>
      </c>
    </row>
    <row r="321" spans="2:28" x14ac:dyDescent="0.25">
      <c r="B321" t="s">
        <v>89</v>
      </c>
      <c r="C321">
        <v>50</v>
      </c>
      <c r="D321" s="6">
        <v>44781.71875</v>
      </c>
      <c r="E321" s="6">
        <v>44781.635416666664</v>
      </c>
      <c r="F321" t="s">
        <v>73</v>
      </c>
      <c r="H321" s="6"/>
      <c r="I321" s="6">
        <v>44781.71875</v>
      </c>
      <c r="K321">
        <v>598</v>
      </c>
      <c r="M321" s="6"/>
      <c r="P321">
        <v>830</v>
      </c>
      <c r="Q321" t="s">
        <v>10</v>
      </c>
      <c r="R321" t="s">
        <v>103</v>
      </c>
      <c r="T321" t="s">
        <v>76</v>
      </c>
      <c r="U321" t="s">
        <v>75</v>
      </c>
      <c r="V321" t="s">
        <v>75</v>
      </c>
      <c r="W321" t="s">
        <v>75</v>
      </c>
      <c r="X321" t="s">
        <v>75</v>
      </c>
      <c r="Y321" t="s">
        <v>73</v>
      </c>
      <c r="Z321" t="s">
        <v>73</v>
      </c>
      <c r="AA321">
        <v>632231</v>
      </c>
      <c r="AB321" t="s">
        <v>86</v>
      </c>
    </row>
    <row r="322" spans="2:28" x14ac:dyDescent="0.25">
      <c r="B322" t="s">
        <v>89</v>
      </c>
      <c r="C322">
        <v>51</v>
      </c>
      <c r="D322" s="6">
        <v>44781.71912037037</v>
      </c>
      <c r="E322" s="6">
        <v>44781.635787037034</v>
      </c>
      <c r="F322" t="s">
        <v>73</v>
      </c>
      <c r="G322" s="6"/>
      <c r="H322" s="6"/>
      <c r="I322" s="6">
        <v>44781.71912037037</v>
      </c>
      <c r="K322">
        <v>598</v>
      </c>
      <c r="M322" s="6"/>
      <c r="P322">
        <v>721</v>
      </c>
      <c r="Q322" t="s">
        <v>10</v>
      </c>
      <c r="R322" t="s">
        <v>103</v>
      </c>
      <c r="T322" t="s">
        <v>76</v>
      </c>
      <c r="U322" t="s">
        <v>75</v>
      </c>
      <c r="V322" t="s">
        <v>75</v>
      </c>
      <c r="W322" t="s">
        <v>75</v>
      </c>
      <c r="X322" t="s">
        <v>75</v>
      </c>
      <c r="Y322" t="s">
        <v>73</v>
      </c>
      <c r="Z322" t="s">
        <v>73</v>
      </c>
      <c r="AA322">
        <v>633301</v>
      </c>
      <c r="AB322" t="s">
        <v>86</v>
      </c>
    </row>
    <row r="323" spans="2:28" x14ac:dyDescent="0.25">
      <c r="B323" t="s">
        <v>89</v>
      </c>
      <c r="C323">
        <v>52</v>
      </c>
      <c r="D323" s="6">
        <v>44781.72115740741</v>
      </c>
      <c r="E323" s="6">
        <v>44781.637824074074</v>
      </c>
      <c r="F323" t="s">
        <v>73</v>
      </c>
      <c r="H323" s="6"/>
      <c r="I323" s="6">
        <v>44781.72115740741</v>
      </c>
      <c r="K323">
        <v>596</v>
      </c>
      <c r="M323" s="6"/>
      <c r="P323">
        <v>500</v>
      </c>
      <c r="Q323" t="s">
        <v>20</v>
      </c>
      <c r="R323" t="s">
        <v>6</v>
      </c>
      <c r="T323" t="s">
        <v>76</v>
      </c>
      <c r="U323" t="s">
        <v>75</v>
      </c>
      <c r="V323" t="s">
        <v>75</v>
      </c>
      <c r="W323" t="s">
        <v>75</v>
      </c>
      <c r="X323" t="s">
        <v>75</v>
      </c>
      <c r="Y323" t="s">
        <v>73</v>
      </c>
      <c r="Z323" t="s">
        <v>73</v>
      </c>
      <c r="AA323">
        <v>638050</v>
      </c>
      <c r="AB323" t="s">
        <v>81</v>
      </c>
    </row>
    <row r="324" spans="2:28" x14ac:dyDescent="0.25">
      <c r="B324" t="s">
        <v>89</v>
      </c>
      <c r="C324">
        <v>54</v>
      </c>
      <c r="D324" s="6">
        <v>44781.722418981481</v>
      </c>
      <c r="E324" s="6">
        <v>44781.639085648145</v>
      </c>
      <c r="F324" t="s">
        <v>73</v>
      </c>
      <c r="H324" s="6"/>
      <c r="I324" s="6">
        <v>44781.722418981481</v>
      </c>
      <c r="K324">
        <v>598</v>
      </c>
      <c r="M324" s="6"/>
      <c r="P324">
        <v>335</v>
      </c>
      <c r="Q324" t="s">
        <v>30</v>
      </c>
      <c r="R324" t="s">
        <v>103</v>
      </c>
      <c r="T324" t="s">
        <v>76</v>
      </c>
      <c r="U324" t="s">
        <v>75</v>
      </c>
      <c r="V324" t="s">
        <v>75</v>
      </c>
      <c r="W324" t="s">
        <v>75</v>
      </c>
      <c r="X324" t="s">
        <v>75</v>
      </c>
      <c r="Y324" t="s">
        <v>73</v>
      </c>
      <c r="Z324" t="s">
        <v>73</v>
      </c>
      <c r="AA324">
        <v>641507</v>
      </c>
      <c r="AB324" t="s">
        <v>86</v>
      </c>
    </row>
    <row r="325" spans="2:28" x14ac:dyDescent="0.25">
      <c r="B325" t="s">
        <v>89</v>
      </c>
      <c r="C325">
        <v>55</v>
      </c>
      <c r="D325" s="6">
        <v>44781.72556712963</v>
      </c>
      <c r="E325" s="6">
        <v>44781.642233796294</v>
      </c>
      <c r="F325" t="s">
        <v>73</v>
      </c>
      <c r="H325" s="6"/>
      <c r="I325" s="6">
        <v>44781.72556712963</v>
      </c>
      <c r="K325" s="6">
        <v>596</v>
      </c>
      <c r="M325" s="6"/>
      <c r="N325" s="6"/>
      <c r="P325">
        <v>965</v>
      </c>
      <c r="Q325" t="s">
        <v>20</v>
      </c>
      <c r="R325" t="s">
        <v>6</v>
      </c>
      <c r="T325" t="s">
        <v>76</v>
      </c>
      <c r="U325" t="s">
        <v>75</v>
      </c>
      <c r="V325" t="s">
        <v>75</v>
      </c>
      <c r="W325" t="s">
        <v>75</v>
      </c>
      <c r="X325" t="s">
        <v>75</v>
      </c>
      <c r="Y325" t="s">
        <v>73</v>
      </c>
      <c r="Z325" t="s">
        <v>73</v>
      </c>
      <c r="AA325">
        <v>649581</v>
      </c>
      <c r="AB325" t="s">
        <v>81</v>
      </c>
    </row>
    <row r="326" spans="2:28" x14ac:dyDescent="0.25">
      <c r="B326" t="s">
        <v>89</v>
      </c>
      <c r="C326">
        <v>18</v>
      </c>
      <c r="D326" s="6">
        <v>44788.539143518516</v>
      </c>
      <c r="E326" s="6">
        <v>44788.455810185187</v>
      </c>
      <c r="F326" t="s">
        <v>73</v>
      </c>
      <c r="H326" s="6"/>
      <c r="I326" s="6">
        <v>44788.539143518516</v>
      </c>
      <c r="K326">
        <v>564</v>
      </c>
      <c r="M326" s="6"/>
      <c r="P326">
        <v>630</v>
      </c>
      <c r="Q326" t="s">
        <v>20</v>
      </c>
      <c r="R326" t="s">
        <v>6</v>
      </c>
      <c r="T326" t="s">
        <v>76</v>
      </c>
      <c r="U326" t="s">
        <v>75</v>
      </c>
      <c r="V326" t="s">
        <v>75</v>
      </c>
      <c r="W326" t="s">
        <v>75</v>
      </c>
      <c r="X326" t="s">
        <v>75</v>
      </c>
      <c r="Y326" t="s">
        <v>73</v>
      </c>
      <c r="Z326" t="s">
        <v>73</v>
      </c>
      <c r="AA326">
        <v>331516</v>
      </c>
      <c r="AB326" t="s">
        <v>86</v>
      </c>
    </row>
    <row r="327" spans="2:28" x14ac:dyDescent="0.25">
      <c r="B327" t="s">
        <v>89</v>
      </c>
      <c r="C327">
        <v>19</v>
      </c>
      <c r="D327" s="6">
        <v>44788.541620370372</v>
      </c>
      <c r="E327" s="6">
        <v>44788.458287037036</v>
      </c>
      <c r="F327" t="s">
        <v>73</v>
      </c>
      <c r="H327" s="6"/>
      <c r="I327" s="6">
        <v>44788.541620370372</v>
      </c>
      <c r="K327">
        <v>562</v>
      </c>
      <c r="M327" s="6"/>
      <c r="P327">
        <v>150</v>
      </c>
      <c r="Q327" t="s">
        <v>4</v>
      </c>
      <c r="R327" t="s">
        <v>4</v>
      </c>
      <c r="T327" t="s">
        <v>76</v>
      </c>
      <c r="U327" t="s">
        <v>75</v>
      </c>
      <c r="V327" t="s">
        <v>75</v>
      </c>
      <c r="W327" t="s">
        <v>75</v>
      </c>
      <c r="X327" t="s">
        <v>75</v>
      </c>
      <c r="Y327" t="s">
        <v>73</v>
      </c>
      <c r="Z327" t="s">
        <v>73</v>
      </c>
      <c r="AA327">
        <v>333905</v>
      </c>
      <c r="AB327" t="s">
        <v>81</v>
      </c>
    </row>
    <row r="328" spans="2:28" x14ac:dyDescent="0.25">
      <c r="B328" t="s">
        <v>89</v>
      </c>
      <c r="C328">
        <v>64</v>
      </c>
      <c r="D328" s="6">
        <v>44781.729016203702</v>
      </c>
      <c r="E328" s="6">
        <v>44781.645682870374</v>
      </c>
      <c r="F328" t="s">
        <v>73</v>
      </c>
      <c r="H328" s="6"/>
      <c r="I328" s="6">
        <v>44781.729016203702</v>
      </c>
      <c r="K328">
        <v>596</v>
      </c>
      <c r="M328" s="6"/>
      <c r="P328">
        <v>114</v>
      </c>
      <c r="Q328" t="s">
        <v>4</v>
      </c>
      <c r="R328" t="s">
        <v>103</v>
      </c>
      <c r="T328" t="s">
        <v>76</v>
      </c>
      <c r="U328" t="s">
        <v>75</v>
      </c>
      <c r="V328" t="s">
        <v>75</v>
      </c>
      <c r="W328" t="s">
        <v>75</v>
      </c>
      <c r="X328" t="s">
        <v>75</v>
      </c>
      <c r="Y328" t="s">
        <v>73</v>
      </c>
      <c r="Z328" t="s">
        <v>73</v>
      </c>
      <c r="AA328">
        <v>666314</v>
      </c>
    </row>
    <row r="329" spans="2:28" x14ac:dyDescent="0.25">
      <c r="B329" t="s">
        <v>89</v>
      </c>
      <c r="C329">
        <v>47</v>
      </c>
      <c r="D329" s="6">
        <v>44792.635567129626</v>
      </c>
      <c r="E329" s="6">
        <v>44792.552233796298</v>
      </c>
      <c r="F329" t="s">
        <v>73</v>
      </c>
      <c r="H329" s="6"/>
      <c r="I329" s="6">
        <v>44792.635567129626</v>
      </c>
      <c r="K329">
        <v>568</v>
      </c>
      <c r="M329" s="6"/>
      <c r="P329">
        <v>11000</v>
      </c>
      <c r="Q329" t="s">
        <v>6</v>
      </c>
      <c r="R329" t="s">
        <v>30</v>
      </c>
      <c r="T329" t="s">
        <v>76</v>
      </c>
      <c r="U329" t="s">
        <v>75</v>
      </c>
      <c r="V329" t="s">
        <v>75</v>
      </c>
      <c r="W329" t="s">
        <v>75</v>
      </c>
      <c r="X329" t="s">
        <v>75</v>
      </c>
      <c r="Y329" t="s">
        <v>73</v>
      </c>
      <c r="Z329" t="s">
        <v>73</v>
      </c>
      <c r="AA329">
        <v>528646</v>
      </c>
      <c r="AB329" t="s">
        <v>81</v>
      </c>
    </row>
    <row r="330" spans="2:28" x14ac:dyDescent="0.25">
      <c r="B330" t="s">
        <v>89</v>
      </c>
      <c r="C330">
        <v>25</v>
      </c>
      <c r="D330" s="6">
        <v>44781.621631944443</v>
      </c>
      <c r="E330" s="6">
        <v>44781.538298611114</v>
      </c>
      <c r="F330" t="s">
        <v>73</v>
      </c>
      <c r="G330" s="6"/>
      <c r="H330" s="6"/>
      <c r="I330" s="6">
        <v>44781.621631944443</v>
      </c>
      <c r="K330">
        <v>598</v>
      </c>
      <c r="M330" s="6"/>
      <c r="P330">
        <v>133</v>
      </c>
      <c r="Q330" t="s">
        <v>30</v>
      </c>
      <c r="R330" t="s">
        <v>6</v>
      </c>
      <c r="T330" t="s">
        <v>76</v>
      </c>
      <c r="U330" t="s">
        <v>75</v>
      </c>
      <c r="V330" t="s">
        <v>75</v>
      </c>
      <c r="W330" t="s">
        <v>75</v>
      </c>
      <c r="X330" t="s">
        <v>75</v>
      </c>
      <c r="Y330" t="s">
        <v>73</v>
      </c>
      <c r="Z330" t="s">
        <v>73</v>
      </c>
      <c r="AA330">
        <v>421526</v>
      </c>
      <c r="AB330" t="s">
        <v>86</v>
      </c>
    </row>
    <row r="331" spans="2:28" x14ac:dyDescent="0.25">
      <c r="B331" t="s">
        <v>89</v>
      </c>
      <c r="C331">
        <v>34</v>
      </c>
      <c r="D331" s="6">
        <v>44781.638738425929</v>
      </c>
      <c r="E331" s="6">
        <v>44781.555405092593</v>
      </c>
      <c r="F331" t="s">
        <v>73</v>
      </c>
      <c r="H331" s="6"/>
      <c r="I331" s="6">
        <v>44781.638738425929</v>
      </c>
      <c r="K331">
        <v>600</v>
      </c>
      <c r="M331" s="6"/>
      <c r="P331">
        <v>2000</v>
      </c>
      <c r="Q331" t="s">
        <v>6</v>
      </c>
      <c r="R331" t="s">
        <v>10</v>
      </c>
      <c r="T331" t="s">
        <v>76</v>
      </c>
      <c r="U331" t="s">
        <v>75</v>
      </c>
      <c r="V331" t="s">
        <v>75</v>
      </c>
      <c r="W331" t="s">
        <v>75</v>
      </c>
      <c r="X331" t="s">
        <v>75</v>
      </c>
      <c r="Y331" t="s">
        <v>73</v>
      </c>
      <c r="Z331" t="s">
        <v>73</v>
      </c>
      <c r="AA331">
        <v>449787</v>
      </c>
      <c r="AB331" t="s">
        <v>86</v>
      </c>
    </row>
    <row r="332" spans="2:28" x14ac:dyDescent="0.25">
      <c r="B332" t="s">
        <v>89</v>
      </c>
      <c r="C332">
        <v>36</v>
      </c>
      <c r="D332" s="6">
        <v>44781.640011574076</v>
      </c>
      <c r="E332" s="6">
        <v>44781.55667824074</v>
      </c>
      <c r="F332" t="s">
        <v>73</v>
      </c>
      <c r="H332" s="6"/>
      <c r="I332" s="6">
        <v>44781.640011574076</v>
      </c>
      <c r="K332" s="6">
        <v>596</v>
      </c>
      <c r="M332" s="6"/>
      <c r="N332" s="6"/>
      <c r="P332">
        <v>1163</v>
      </c>
      <c r="Q332" t="s">
        <v>30</v>
      </c>
      <c r="R332" t="s">
        <v>103</v>
      </c>
      <c r="T332" t="s">
        <v>76</v>
      </c>
      <c r="U332" t="s">
        <v>75</v>
      </c>
      <c r="V332" t="s">
        <v>75</v>
      </c>
      <c r="W332" t="s">
        <v>75</v>
      </c>
      <c r="X332" t="s">
        <v>75</v>
      </c>
      <c r="Y332" t="s">
        <v>73</v>
      </c>
      <c r="Z332" t="s">
        <v>73</v>
      </c>
      <c r="AA332">
        <v>451894</v>
      </c>
      <c r="AB332" t="s">
        <v>81</v>
      </c>
    </row>
    <row r="333" spans="2:28" x14ac:dyDescent="0.25">
      <c r="B333" t="s">
        <v>89</v>
      </c>
      <c r="C333">
        <v>41</v>
      </c>
      <c r="D333" s="6">
        <v>44781.647569444445</v>
      </c>
      <c r="E333" s="6">
        <v>44781.564236111109</v>
      </c>
      <c r="F333" t="s">
        <v>73</v>
      </c>
      <c r="H333" s="6"/>
      <c r="I333" s="6">
        <v>44781.647569444445</v>
      </c>
      <c r="K333">
        <v>600</v>
      </c>
      <c r="M333" s="6"/>
      <c r="P333">
        <v>1000</v>
      </c>
      <c r="Q333" t="s">
        <v>4</v>
      </c>
      <c r="R333" t="s">
        <v>10</v>
      </c>
      <c r="T333" t="s">
        <v>76</v>
      </c>
      <c r="U333" t="s">
        <v>75</v>
      </c>
      <c r="V333" t="s">
        <v>75</v>
      </c>
      <c r="W333" t="s">
        <v>75</v>
      </c>
      <c r="X333" t="s">
        <v>75</v>
      </c>
      <c r="Y333" t="s">
        <v>73</v>
      </c>
      <c r="Z333" t="s">
        <v>73</v>
      </c>
      <c r="AA333">
        <v>467529</v>
      </c>
      <c r="AB333" t="s">
        <v>86</v>
      </c>
    </row>
    <row r="334" spans="2:28" x14ac:dyDescent="0.25">
      <c r="B334" t="s">
        <v>89</v>
      </c>
      <c r="C334">
        <v>43</v>
      </c>
      <c r="D334" s="6">
        <v>44781.648344907408</v>
      </c>
      <c r="E334" s="6">
        <v>44781.565011574072</v>
      </c>
      <c r="F334" t="s">
        <v>73</v>
      </c>
      <c r="G334" s="6"/>
      <c r="H334" s="6"/>
      <c r="I334" s="6">
        <v>44781.648344907408</v>
      </c>
      <c r="J334" s="6"/>
      <c r="K334">
        <v>596</v>
      </c>
      <c r="M334" s="6"/>
      <c r="P334">
        <v>485</v>
      </c>
      <c r="Q334" t="s">
        <v>20</v>
      </c>
      <c r="R334" t="s">
        <v>30</v>
      </c>
      <c r="T334" t="s">
        <v>76</v>
      </c>
      <c r="U334" t="s">
        <v>75</v>
      </c>
      <c r="V334" t="s">
        <v>75</v>
      </c>
      <c r="W334" t="s">
        <v>75</v>
      </c>
      <c r="X334" t="s">
        <v>75</v>
      </c>
      <c r="Y334" t="s">
        <v>73</v>
      </c>
      <c r="Z334" t="s">
        <v>73</v>
      </c>
      <c r="AA334">
        <v>469877</v>
      </c>
      <c r="AB334" t="s">
        <v>81</v>
      </c>
    </row>
    <row r="335" spans="2:28" x14ac:dyDescent="0.25">
      <c r="B335" t="s">
        <v>89</v>
      </c>
      <c r="C335">
        <v>44</v>
      </c>
      <c r="D335" s="6">
        <v>44781.649108796293</v>
      </c>
      <c r="E335" s="6">
        <v>44781.565775462965</v>
      </c>
      <c r="F335" t="s">
        <v>73</v>
      </c>
      <c r="G335" s="6"/>
      <c r="H335" s="6"/>
      <c r="I335" s="6">
        <v>44781.649108796293</v>
      </c>
      <c r="K335" s="6">
        <v>600</v>
      </c>
      <c r="M335" s="6"/>
      <c r="N335" s="6"/>
      <c r="P335">
        <v>707</v>
      </c>
      <c r="Q335" t="s">
        <v>30</v>
      </c>
      <c r="R335" t="s">
        <v>10</v>
      </c>
      <c r="T335" t="s">
        <v>76</v>
      </c>
      <c r="U335" t="s">
        <v>75</v>
      </c>
      <c r="V335" t="s">
        <v>75</v>
      </c>
      <c r="W335" t="s">
        <v>75</v>
      </c>
      <c r="X335" t="s">
        <v>75</v>
      </c>
      <c r="Y335" t="s">
        <v>73</v>
      </c>
      <c r="Z335" t="s">
        <v>73</v>
      </c>
      <c r="AA335">
        <v>471895</v>
      </c>
      <c r="AB335" t="s">
        <v>86</v>
      </c>
    </row>
    <row r="336" spans="2:28" x14ac:dyDescent="0.25">
      <c r="B336" t="s">
        <v>89</v>
      </c>
      <c r="C336">
        <v>45</v>
      </c>
      <c r="D336" s="6">
        <v>44781.649826388886</v>
      </c>
      <c r="E336" s="6">
        <v>44781.566493055558</v>
      </c>
      <c r="F336" t="s">
        <v>73</v>
      </c>
      <c r="G336" s="6"/>
      <c r="H336" s="6"/>
      <c r="I336" s="6">
        <v>44781.649826388886</v>
      </c>
      <c r="K336" s="6">
        <v>600</v>
      </c>
      <c r="M336" s="6"/>
      <c r="P336">
        <v>200</v>
      </c>
      <c r="Q336" t="s">
        <v>20</v>
      </c>
      <c r="R336" t="s">
        <v>10</v>
      </c>
      <c r="T336" t="s">
        <v>76</v>
      </c>
      <c r="U336" t="s">
        <v>75</v>
      </c>
      <c r="V336" t="s">
        <v>75</v>
      </c>
      <c r="W336" t="s">
        <v>75</v>
      </c>
      <c r="X336" t="s">
        <v>75</v>
      </c>
      <c r="Y336" t="s">
        <v>73</v>
      </c>
      <c r="Z336" t="s">
        <v>73</v>
      </c>
      <c r="AA336">
        <v>474271</v>
      </c>
      <c r="AB336" t="s">
        <v>86</v>
      </c>
    </row>
    <row r="337" spans="2:28" x14ac:dyDescent="0.25">
      <c r="B337" t="s">
        <v>89</v>
      </c>
      <c r="C337">
        <v>21</v>
      </c>
      <c r="D337" s="6">
        <v>44788.542974537035</v>
      </c>
      <c r="E337" s="6">
        <v>44788.459641203706</v>
      </c>
      <c r="F337" t="s">
        <v>73</v>
      </c>
      <c r="G337" s="6"/>
      <c r="H337" s="6"/>
      <c r="I337" s="6">
        <v>44788.542974537035</v>
      </c>
      <c r="K337">
        <v>560</v>
      </c>
      <c r="M337" s="6"/>
      <c r="P337">
        <v>1350</v>
      </c>
      <c r="Q337" t="s">
        <v>29</v>
      </c>
      <c r="R337" t="s">
        <v>6</v>
      </c>
      <c r="T337" t="s">
        <v>76</v>
      </c>
      <c r="U337" t="s">
        <v>75</v>
      </c>
      <c r="V337" t="s">
        <v>75</v>
      </c>
      <c r="W337" t="s">
        <v>75</v>
      </c>
      <c r="X337" t="s">
        <v>75</v>
      </c>
      <c r="Y337" t="s">
        <v>73</v>
      </c>
      <c r="Z337" t="s">
        <v>73</v>
      </c>
      <c r="AA337">
        <v>335444</v>
      </c>
      <c r="AB337" t="s">
        <v>81</v>
      </c>
    </row>
    <row r="338" spans="2:28" x14ac:dyDescent="0.25">
      <c r="B338" t="s">
        <v>89</v>
      </c>
      <c r="C338">
        <v>47</v>
      </c>
      <c r="D338" s="6">
        <v>44781.690995370373</v>
      </c>
      <c r="E338" s="6">
        <v>44781.607662037037</v>
      </c>
      <c r="F338" t="s">
        <v>73</v>
      </c>
      <c r="H338" s="6"/>
      <c r="I338" s="6">
        <v>44781.690995370373</v>
      </c>
      <c r="K338">
        <v>600</v>
      </c>
      <c r="M338" s="6"/>
      <c r="P338">
        <v>66</v>
      </c>
      <c r="Q338" t="s">
        <v>30</v>
      </c>
      <c r="R338" t="s">
        <v>10</v>
      </c>
      <c r="T338" t="s">
        <v>76</v>
      </c>
      <c r="U338" t="s">
        <v>75</v>
      </c>
      <c r="V338" t="s">
        <v>75</v>
      </c>
      <c r="W338" t="s">
        <v>75</v>
      </c>
      <c r="X338" t="s">
        <v>75</v>
      </c>
      <c r="Y338" t="s">
        <v>73</v>
      </c>
      <c r="Z338" t="s">
        <v>73</v>
      </c>
      <c r="AA338">
        <v>569457</v>
      </c>
      <c r="AB338" t="s">
        <v>86</v>
      </c>
    </row>
    <row r="339" spans="2:28" x14ac:dyDescent="0.25">
      <c r="B339" t="s">
        <v>89</v>
      </c>
      <c r="C339">
        <v>22</v>
      </c>
      <c r="D339" s="6">
        <v>44788.543564814812</v>
      </c>
      <c r="E339" s="6">
        <v>44788.460231481484</v>
      </c>
      <c r="F339" t="s">
        <v>73</v>
      </c>
      <c r="H339" s="6"/>
      <c r="I339" s="6">
        <v>44788.543564814812</v>
      </c>
      <c r="K339">
        <v>560</v>
      </c>
      <c r="M339" s="6"/>
      <c r="P339">
        <v>7500</v>
      </c>
      <c r="Q339" t="s">
        <v>30</v>
      </c>
      <c r="R339" t="s">
        <v>6</v>
      </c>
      <c r="T339" t="s">
        <v>76</v>
      </c>
      <c r="U339" t="s">
        <v>75</v>
      </c>
      <c r="V339" t="s">
        <v>75</v>
      </c>
      <c r="W339" t="s">
        <v>75</v>
      </c>
      <c r="X339" t="s">
        <v>75</v>
      </c>
      <c r="Y339" t="s">
        <v>73</v>
      </c>
      <c r="Z339" t="s">
        <v>73</v>
      </c>
      <c r="AA339">
        <v>336190</v>
      </c>
      <c r="AB339" t="s">
        <v>81</v>
      </c>
    </row>
    <row r="340" spans="2:28" x14ac:dyDescent="0.25">
      <c r="B340" t="s">
        <v>89</v>
      </c>
      <c r="C340">
        <v>63</v>
      </c>
      <c r="D340" s="6">
        <v>44781.72556712963</v>
      </c>
      <c r="E340" s="6">
        <v>44781.642233796294</v>
      </c>
      <c r="F340" t="s">
        <v>73</v>
      </c>
      <c r="H340" s="6"/>
      <c r="I340" s="6">
        <v>44781.72556712963</v>
      </c>
      <c r="K340">
        <v>596</v>
      </c>
      <c r="M340" s="6"/>
      <c r="P340">
        <v>1995</v>
      </c>
      <c r="Q340" t="s">
        <v>4</v>
      </c>
      <c r="R340" t="s">
        <v>6</v>
      </c>
      <c r="T340" t="s">
        <v>76</v>
      </c>
      <c r="U340" t="s">
        <v>75</v>
      </c>
      <c r="V340" t="s">
        <v>75</v>
      </c>
      <c r="W340" t="s">
        <v>75</v>
      </c>
      <c r="X340" t="s">
        <v>75</v>
      </c>
      <c r="Y340" t="s">
        <v>73</v>
      </c>
      <c r="Z340" t="s">
        <v>73</v>
      </c>
      <c r="AA340">
        <v>649589</v>
      </c>
      <c r="AB340" t="s">
        <v>81</v>
      </c>
    </row>
    <row r="341" spans="2:28" x14ac:dyDescent="0.25">
      <c r="B341" t="s">
        <v>89</v>
      </c>
      <c r="C341">
        <v>62</v>
      </c>
      <c r="D341" s="6">
        <v>44781.72556712963</v>
      </c>
      <c r="E341" s="6">
        <v>44781.642233796294</v>
      </c>
      <c r="F341" t="s">
        <v>73</v>
      </c>
      <c r="H341" s="6"/>
      <c r="I341" s="6">
        <v>44781.72556712963</v>
      </c>
      <c r="K341">
        <v>596</v>
      </c>
      <c r="M341" s="6"/>
      <c r="P341">
        <v>750</v>
      </c>
      <c r="Q341" t="s">
        <v>20</v>
      </c>
      <c r="R341" t="s">
        <v>6</v>
      </c>
      <c r="T341" t="s">
        <v>76</v>
      </c>
      <c r="U341" t="s">
        <v>75</v>
      </c>
      <c r="V341" t="s">
        <v>75</v>
      </c>
      <c r="W341" t="s">
        <v>75</v>
      </c>
      <c r="X341" t="s">
        <v>75</v>
      </c>
      <c r="Y341" t="s">
        <v>73</v>
      </c>
      <c r="Z341" t="s">
        <v>73</v>
      </c>
      <c r="AA341">
        <v>649588</v>
      </c>
      <c r="AB341" t="s">
        <v>81</v>
      </c>
    </row>
    <row r="342" spans="2:28" x14ac:dyDescent="0.25">
      <c r="B342" t="s">
        <v>89</v>
      </c>
      <c r="C342">
        <v>57</v>
      </c>
      <c r="D342" s="6">
        <v>44781.72556712963</v>
      </c>
      <c r="E342" s="6">
        <v>44781.642233796294</v>
      </c>
      <c r="F342" t="s">
        <v>73</v>
      </c>
      <c r="H342" s="6"/>
      <c r="I342" s="6">
        <v>44781.72556712963</v>
      </c>
      <c r="K342">
        <v>596</v>
      </c>
      <c r="M342" s="6"/>
      <c r="P342">
        <v>500</v>
      </c>
      <c r="Q342" t="s">
        <v>20</v>
      </c>
      <c r="R342" t="s">
        <v>6</v>
      </c>
      <c r="T342" t="s">
        <v>76</v>
      </c>
      <c r="U342" t="s">
        <v>75</v>
      </c>
      <c r="V342" t="s">
        <v>75</v>
      </c>
      <c r="W342" t="s">
        <v>75</v>
      </c>
      <c r="X342" t="s">
        <v>75</v>
      </c>
      <c r="Y342" t="s">
        <v>73</v>
      </c>
      <c r="Z342" t="s">
        <v>73</v>
      </c>
      <c r="AA342">
        <v>649583</v>
      </c>
      <c r="AB342" t="s">
        <v>81</v>
      </c>
    </row>
    <row r="343" spans="2:28" x14ac:dyDescent="0.25">
      <c r="B343" t="s">
        <v>89</v>
      </c>
      <c r="C343">
        <v>60</v>
      </c>
      <c r="D343" s="6">
        <v>44781.72556712963</v>
      </c>
      <c r="E343" s="6">
        <v>44781.642233796294</v>
      </c>
      <c r="F343" t="s">
        <v>73</v>
      </c>
      <c r="G343" s="6"/>
      <c r="H343" s="6"/>
      <c r="I343" s="6">
        <v>44781.72556712963</v>
      </c>
      <c r="K343">
        <v>596</v>
      </c>
      <c r="M343" s="6"/>
      <c r="P343">
        <v>1000</v>
      </c>
      <c r="Q343" t="s">
        <v>20</v>
      </c>
      <c r="R343" t="s">
        <v>6</v>
      </c>
      <c r="T343" t="s">
        <v>76</v>
      </c>
      <c r="U343" t="s">
        <v>75</v>
      </c>
      <c r="V343" t="s">
        <v>75</v>
      </c>
      <c r="W343" t="s">
        <v>75</v>
      </c>
      <c r="X343" t="s">
        <v>75</v>
      </c>
      <c r="Y343" t="s">
        <v>73</v>
      </c>
      <c r="Z343" t="s">
        <v>73</v>
      </c>
      <c r="AA343">
        <v>649586</v>
      </c>
      <c r="AB343" t="s">
        <v>81</v>
      </c>
    </row>
    <row r="344" spans="2:28" x14ac:dyDescent="0.25">
      <c r="B344" t="s">
        <v>89</v>
      </c>
      <c r="C344">
        <v>56</v>
      </c>
      <c r="D344" s="6">
        <v>44781.72556712963</v>
      </c>
      <c r="E344" s="6">
        <v>44781.642233796294</v>
      </c>
      <c r="F344" t="s">
        <v>73</v>
      </c>
      <c r="G344" s="6"/>
      <c r="H344" s="6"/>
      <c r="I344" s="6">
        <v>44781.72556712963</v>
      </c>
      <c r="K344">
        <v>596</v>
      </c>
      <c r="M344" s="6"/>
      <c r="P344">
        <v>440</v>
      </c>
      <c r="Q344" t="s">
        <v>4</v>
      </c>
      <c r="R344" t="s">
        <v>6</v>
      </c>
      <c r="T344" t="s">
        <v>76</v>
      </c>
      <c r="U344" t="s">
        <v>75</v>
      </c>
      <c r="V344" t="s">
        <v>75</v>
      </c>
      <c r="W344" t="s">
        <v>75</v>
      </c>
      <c r="X344" t="s">
        <v>75</v>
      </c>
      <c r="Y344" t="s">
        <v>73</v>
      </c>
      <c r="Z344" t="s">
        <v>73</v>
      </c>
      <c r="AA344">
        <v>649582</v>
      </c>
      <c r="AB344" t="s">
        <v>81</v>
      </c>
    </row>
    <row r="345" spans="2:28" x14ac:dyDescent="0.25">
      <c r="B345" t="s">
        <v>89</v>
      </c>
      <c r="C345">
        <v>58</v>
      </c>
      <c r="D345" s="6">
        <v>44781.72556712963</v>
      </c>
      <c r="E345" s="6">
        <v>44781.642233796294</v>
      </c>
      <c r="F345" t="s">
        <v>73</v>
      </c>
      <c r="H345" s="6"/>
      <c r="I345" s="6">
        <v>44781.72556712963</v>
      </c>
      <c r="K345" s="6">
        <v>596</v>
      </c>
      <c r="M345" s="6"/>
      <c r="P345">
        <v>1000</v>
      </c>
      <c r="Q345" t="s">
        <v>20</v>
      </c>
      <c r="R345" t="s">
        <v>6</v>
      </c>
      <c r="T345" t="s">
        <v>76</v>
      </c>
      <c r="U345" t="s">
        <v>75</v>
      </c>
      <c r="V345" t="s">
        <v>75</v>
      </c>
      <c r="W345" t="s">
        <v>75</v>
      </c>
      <c r="X345" t="s">
        <v>75</v>
      </c>
      <c r="Y345" t="s">
        <v>73</v>
      </c>
      <c r="Z345" t="s">
        <v>73</v>
      </c>
      <c r="AA345">
        <v>649584</v>
      </c>
      <c r="AB345" t="s">
        <v>81</v>
      </c>
    </row>
    <row r="346" spans="2:28" x14ac:dyDescent="0.25">
      <c r="B346" t="s">
        <v>89</v>
      </c>
      <c r="C346">
        <v>11</v>
      </c>
      <c r="D346" s="6">
        <v>44781.547627314816</v>
      </c>
      <c r="E346" s="6">
        <v>44781.46429398148</v>
      </c>
      <c r="F346" t="s">
        <v>73</v>
      </c>
      <c r="G346" s="6"/>
      <c r="H346" s="6"/>
      <c r="I346" s="6">
        <v>44781.547627314816</v>
      </c>
      <c r="K346" s="6">
        <v>598</v>
      </c>
      <c r="M346" s="6"/>
      <c r="P346">
        <v>3000</v>
      </c>
      <c r="Q346" t="s">
        <v>20</v>
      </c>
      <c r="R346" t="s">
        <v>20</v>
      </c>
      <c r="T346" t="s">
        <v>76</v>
      </c>
      <c r="U346" t="s">
        <v>75</v>
      </c>
      <c r="V346" t="s">
        <v>75</v>
      </c>
      <c r="W346" t="s">
        <v>75</v>
      </c>
      <c r="X346" t="s">
        <v>75</v>
      </c>
      <c r="Y346" t="s">
        <v>73</v>
      </c>
      <c r="Z346" t="s">
        <v>73</v>
      </c>
      <c r="AA346">
        <v>332686</v>
      </c>
      <c r="AB346" t="s">
        <v>86</v>
      </c>
    </row>
    <row r="347" spans="2:28" x14ac:dyDescent="0.25">
      <c r="B347" t="s">
        <v>89</v>
      </c>
      <c r="C347">
        <v>21</v>
      </c>
      <c r="D347" s="6">
        <v>44781.599942129629</v>
      </c>
      <c r="E347" s="6">
        <v>44781.516608796293</v>
      </c>
      <c r="F347" t="s">
        <v>73</v>
      </c>
      <c r="H347" s="6"/>
      <c r="I347" s="6">
        <v>44781.599942129629</v>
      </c>
      <c r="K347" s="6">
        <v>598</v>
      </c>
      <c r="M347" s="6"/>
      <c r="P347">
        <v>840</v>
      </c>
      <c r="Q347" t="s">
        <v>20</v>
      </c>
      <c r="R347" t="s">
        <v>20</v>
      </c>
      <c r="T347" t="s">
        <v>76</v>
      </c>
      <c r="U347" t="s">
        <v>75</v>
      </c>
      <c r="V347" t="s">
        <v>75</v>
      </c>
      <c r="W347" t="s">
        <v>75</v>
      </c>
      <c r="X347" t="s">
        <v>75</v>
      </c>
      <c r="Y347" t="s">
        <v>73</v>
      </c>
      <c r="Z347" t="s">
        <v>73</v>
      </c>
      <c r="AA347">
        <v>391632</v>
      </c>
      <c r="AB347" t="s">
        <v>86</v>
      </c>
    </row>
    <row r="348" spans="2:28" x14ac:dyDescent="0.25">
      <c r="B348" t="s">
        <v>89</v>
      </c>
      <c r="C348">
        <v>42</v>
      </c>
      <c r="D348" s="6">
        <v>44781.648344907408</v>
      </c>
      <c r="E348" s="6">
        <v>44781.565011574072</v>
      </c>
      <c r="F348" t="s">
        <v>73</v>
      </c>
      <c r="G348" s="6"/>
      <c r="H348" s="6"/>
      <c r="I348" s="6">
        <v>44781.648344907408</v>
      </c>
      <c r="K348" s="6">
        <v>596</v>
      </c>
      <c r="M348" s="6"/>
      <c r="N348" s="6"/>
      <c r="P348">
        <v>300</v>
      </c>
      <c r="Q348" t="s">
        <v>20</v>
      </c>
      <c r="R348" t="s">
        <v>30</v>
      </c>
      <c r="T348" t="s">
        <v>76</v>
      </c>
      <c r="U348" t="s">
        <v>75</v>
      </c>
      <c r="V348" t="s">
        <v>75</v>
      </c>
      <c r="W348" t="s">
        <v>75</v>
      </c>
      <c r="X348" t="s">
        <v>75</v>
      </c>
      <c r="Y348" t="s">
        <v>73</v>
      </c>
      <c r="Z348" t="s">
        <v>73</v>
      </c>
      <c r="AA348">
        <v>469876</v>
      </c>
      <c r="AB348" t="s">
        <v>81</v>
      </c>
    </row>
    <row r="349" spans="2:28" x14ac:dyDescent="0.25">
      <c r="B349" t="s">
        <v>89</v>
      </c>
      <c r="C349">
        <v>59</v>
      </c>
      <c r="D349" s="6">
        <v>44781.72556712963</v>
      </c>
      <c r="E349" s="6">
        <v>44781.642233796294</v>
      </c>
      <c r="F349" t="s">
        <v>73</v>
      </c>
      <c r="H349" s="6"/>
      <c r="I349" s="6">
        <v>44781.72556712963</v>
      </c>
      <c r="K349">
        <v>596</v>
      </c>
      <c r="M349" s="6"/>
      <c r="P349">
        <v>1100</v>
      </c>
      <c r="Q349" t="s">
        <v>4</v>
      </c>
      <c r="R349" t="s">
        <v>6</v>
      </c>
      <c r="T349" t="s">
        <v>76</v>
      </c>
      <c r="U349" t="s">
        <v>75</v>
      </c>
      <c r="V349" t="s">
        <v>75</v>
      </c>
      <c r="W349" t="s">
        <v>75</v>
      </c>
      <c r="X349" t="s">
        <v>75</v>
      </c>
      <c r="Y349" t="s">
        <v>73</v>
      </c>
      <c r="Z349" t="s">
        <v>73</v>
      </c>
      <c r="AA349">
        <v>649585</v>
      </c>
      <c r="AB349" t="s">
        <v>81</v>
      </c>
    </row>
    <row r="350" spans="2:28" x14ac:dyDescent="0.25">
      <c r="B350" t="s">
        <v>89</v>
      </c>
      <c r="C350">
        <v>1</v>
      </c>
      <c r="D350" s="6">
        <v>44781.479722222219</v>
      </c>
      <c r="E350" s="6">
        <v>44781.39638888889</v>
      </c>
      <c r="F350" t="s">
        <v>73</v>
      </c>
      <c r="H350" s="6"/>
      <c r="I350" s="6">
        <v>44781.479722222219</v>
      </c>
      <c r="K350">
        <v>590</v>
      </c>
      <c r="M350" s="6"/>
      <c r="P350">
        <v>169</v>
      </c>
      <c r="Q350" t="s">
        <v>20</v>
      </c>
      <c r="R350" t="s">
        <v>30</v>
      </c>
      <c r="T350" t="s">
        <v>76</v>
      </c>
      <c r="U350" t="s">
        <v>75</v>
      </c>
      <c r="V350" t="s">
        <v>75</v>
      </c>
      <c r="W350" t="s">
        <v>75</v>
      </c>
      <c r="X350" t="s">
        <v>75</v>
      </c>
      <c r="Y350" t="s">
        <v>73</v>
      </c>
      <c r="Z350" t="s">
        <v>73</v>
      </c>
      <c r="AA350">
        <v>248092</v>
      </c>
      <c r="AB350" t="s">
        <v>81</v>
      </c>
    </row>
    <row r="351" spans="2:28" x14ac:dyDescent="0.25">
      <c r="B351" t="s">
        <v>89</v>
      </c>
      <c r="C351">
        <v>48</v>
      </c>
      <c r="D351" s="6">
        <v>44781.697604166664</v>
      </c>
      <c r="E351" s="6">
        <v>44781.614270833335</v>
      </c>
      <c r="F351" t="s">
        <v>73</v>
      </c>
      <c r="H351" s="6"/>
      <c r="I351" s="6">
        <v>44781.697604166664</v>
      </c>
      <c r="K351" s="6">
        <v>600</v>
      </c>
      <c r="M351" s="6"/>
      <c r="P351">
        <v>700</v>
      </c>
      <c r="Q351" t="s">
        <v>20</v>
      </c>
      <c r="R351" t="s">
        <v>10</v>
      </c>
      <c r="T351" t="s">
        <v>76</v>
      </c>
      <c r="U351" t="s">
        <v>75</v>
      </c>
      <c r="V351" t="s">
        <v>75</v>
      </c>
      <c r="W351" t="s">
        <v>75</v>
      </c>
      <c r="X351" t="s">
        <v>75</v>
      </c>
      <c r="Y351" t="s">
        <v>73</v>
      </c>
      <c r="Z351" t="s">
        <v>73</v>
      </c>
      <c r="AA351">
        <v>584903</v>
      </c>
      <c r="AB351" t="s">
        <v>86</v>
      </c>
    </row>
    <row r="352" spans="2:28" x14ac:dyDescent="0.25">
      <c r="B352" t="s">
        <v>89</v>
      </c>
      <c r="C352">
        <v>61</v>
      </c>
      <c r="D352" s="6">
        <v>44781.72556712963</v>
      </c>
      <c r="E352" s="6">
        <v>44781.642233796294</v>
      </c>
      <c r="F352" t="s">
        <v>73</v>
      </c>
      <c r="G352" s="6"/>
      <c r="H352" s="6"/>
      <c r="I352" s="6">
        <v>44781.72556712963</v>
      </c>
      <c r="J352" s="6"/>
      <c r="K352" s="6">
        <v>596</v>
      </c>
      <c r="M352" s="6"/>
      <c r="P352">
        <v>500</v>
      </c>
      <c r="Q352" t="s">
        <v>20</v>
      </c>
      <c r="R352" t="s">
        <v>6</v>
      </c>
      <c r="T352" t="s">
        <v>76</v>
      </c>
      <c r="U352" t="s">
        <v>75</v>
      </c>
      <c r="V352" t="s">
        <v>75</v>
      </c>
      <c r="W352" t="s">
        <v>75</v>
      </c>
      <c r="X352" t="s">
        <v>75</v>
      </c>
      <c r="Y352" t="s">
        <v>73</v>
      </c>
      <c r="Z352" t="s">
        <v>73</v>
      </c>
      <c r="AA352">
        <v>649587</v>
      </c>
      <c r="AB352" t="s">
        <v>81</v>
      </c>
    </row>
    <row r="353" spans="2:28" x14ac:dyDescent="0.25">
      <c r="B353" t="s">
        <v>89</v>
      </c>
      <c r="C353">
        <v>24</v>
      </c>
      <c r="D353" s="6">
        <v>44788.550011574072</v>
      </c>
      <c r="E353" s="6">
        <v>44788.466678240744</v>
      </c>
      <c r="F353" t="s">
        <v>73</v>
      </c>
      <c r="H353" s="6"/>
      <c r="I353" s="6">
        <v>44788.550011574072</v>
      </c>
      <c r="K353">
        <v>562</v>
      </c>
      <c r="M353" s="6"/>
      <c r="P353">
        <v>177</v>
      </c>
      <c r="Q353" t="s">
        <v>30</v>
      </c>
      <c r="R353" t="s">
        <v>20</v>
      </c>
      <c r="T353" t="s">
        <v>76</v>
      </c>
      <c r="U353" t="s">
        <v>75</v>
      </c>
      <c r="V353" t="s">
        <v>75</v>
      </c>
      <c r="W353" t="s">
        <v>75</v>
      </c>
      <c r="X353" t="s">
        <v>75</v>
      </c>
      <c r="Y353" t="s">
        <v>73</v>
      </c>
      <c r="Z353" t="s">
        <v>73</v>
      </c>
      <c r="AA353">
        <v>342942</v>
      </c>
      <c r="AB353" t="s">
        <v>86</v>
      </c>
    </row>
    <row r="354" spans="2:28" x14ac:dyDescent="0.25">
      <c r="B354" t="s">
        <v>89</v>
      </c>
      <c r="C354">
        <v>25</v>
      </c>
      <c r="D354" s="6">
        <v>44788.558969907404</v>
      </c>
      <c r="E354" s="6">
        <v>44788.475636574076</v>
      </c>
      <c r="F354" t="s">
        <v>73</v>
      </c>
      <c r="H354" s="6"/>
      <c r="I354" s="6">
        <v>44788.558969907404</v>
      </c>
      <c r="K354">
        <v>562</v>
      </c>
      <c r="M354" s="6"/>
      <c r="P354">
        <v>36</v>
      </c>
      <c r="Q354" t="s">
        <v>30</v>
      </c>
      <c r="R354" t="s">
        <v>20</v>
      </c>
      <c r="T354" t="s">
        <v>76</v>
      </c>
      <c r="U354" t="s">
        <v>75</v>
      </c>
      <c r="V354" t="s">
        <v>75</v>
      </c>
      <c r="W354" t="s">
        <v>75</v>
      </c>
      <c r="X354" t="s">
        <v>75</v>
      </c>
      <c r="Y354" t="s">
        <v>73</v>
      </c>
      <c r="Z354" t="s">
        <v>73</v>
      </c>
      <c r="AA354">
        <v>353050</v>
      </c>
      <c r="AB354" t="s">
        <v>86</v>
      </c>
    </row>
    <row r="355" spans="2:28" x14ac:dyDescent="0.25">
      <c r="B355" t="s">
        <v>89</v>
      </c>
      <c r="C355">
        <v>47</v>
      </c>
      <c r="D355" s="6">
        <v>44798.724166666667</v>
      </c>
      <c r="E355" s="6">
        <v>44798.640833333331</v>
      </c>
      <c r="F355" t="s">
        <v>73</v>
      </c>
      <c r="H355" s="6"/>
      <c r="I355" s="6">
        <v>44798.724166666667</v>
      </c>
      <c r="K355">
        <v>556</v>
      </c>
      <c r="M355" s="6"/>
      <c r="P355">
        <v>20000</v>
      </c>
      <c r="Q355" t="s">
        <v>30</v>
      </c>
      <c r="R355" t="s">
        <v>6</v>
      </c>
      <c r="T355" t="s">
        <v>76</v>
      </c>
      <c r="U355" t="s">
        <v>75</v>
      </c>
      <c r="V355" t="s">
        <v>75</v>
      </c>
      <c r="W355" t="s">
        <v>75</v>
      </c>
      <c r="X355" t="s">
        <v>75</v>
      </c>
      <c r="Y355" t="s">
        <v>73</v>
      </c>
      <c r="Z355" t="s">
        <v>73</v>
      </c>
      <c r="AA355">
        <v>726292</v>
      </c>
      <c r="AB355" t="s">
        <v>86</v>
      </c>
    </row>
    <row r="356" spans="2:28" x14ac:dyDescent="0.25">
      <c r="B356" t="s">
        <v>89</v>
      </c>
      <c r="C356">
        <v>26</v>
      </c>
      <c r="D356" s="6">
        <v>44788.566770833335</v>
      </c>
      <c r="E356" s="6">
        <v>44788.483437499999</v>
      </c>
      <c r="F356" t="s">
        <v>73</v>
      </c>
      <c r="H356" s="6"/>
      <c r="I356" s="6">
        <v>44788.566770833335</v>
      </c>
      <c r="K356">
        <v>562</v>
      </c>
      <c r="M356" s="6"/>
      <c r="P356">
        <v>737</v>
      </c>
      <c r="Q356" t="s">
        <v>20</v>
      </c>
      <c r="R356" t="s">
        <v>20</v>
      </c>
      <c r="T356" t="s">
        <v>76</v>
      </c>
      <c r="U356" t="s">
        <v>75</v>
      </c>
      <c r="V356" t="s">
        <v>75</v>
      </c>
      <c r="W356" t="s">
        <v>75</v>
      </c>
      <c r="X356" t="s">
        <v>75</v>
      </c>
      <c r="Y356" t="s">
        <v>73</v>
      </c>
      <c r="Z356" t="s">
        <v>73</v>
      </c>
      <c r="AA356">
        <v>362294</v>
      </c>
      <c r="AB356" t="s">
        <v>86</v>
      </c>
    </row>
    <row r="357" spans="2:28" x14ac:dyDescent="0.25">
      <c r="B357" t="s">
        <v>89</v>
      </c>
      <c r="C357">
        <v>1</v>
      </c>
      <c r="D357" s="6">
        <v>44782.47929398148</v>
      </c>
      <c r="E357" s="6">
        <v>44782.395960648151</v>
      </c>
      <c r="F357" t="s">
        <v>73</v>
      </c>
      <c r="G357" s="6"/>
      <c r="H357" s="6"/>
      <c r="I357" s="6">
        <v>44782.47929398148</v>
      </c>
      <c r="K357">
        <v>600</v>
      </c>
      <c r="M357" s="6"/>
      <c r="P357">
        <v>400</v>
      </c>
      <c r="Q357" t="s">
        <v>20</v>
      </c>
      <c r="R357" t="s">
        <v>4</v>
      </c>
      <c r="T357" t="s">
        <v>76</v>
      </c>
      <c r="U357" t="s">
        <v>75</v>
      </c>
      <c r="V357" t="s">
        <v>75</v>
      </c>
      <c r="W357" t="s">
        <v>75</v>
      </c>
      <c r="X357" t="s">
        <v>75</v>
      </c>
      <c r="Y357" t="s">
        <v>73</v>
      </c>
      <c r="Z357" t="s">
        <v>73</v>
      </c>
      <c r="AA357">
        <v>223156</v>
      </c>
      <c r="AB357" t="s">
        <v>81</v>
      </c>
    </row>
    <row r="358" spans="2:28" x14ac:dyDescent="0.25">
      <c r="B358" t="s">
        <v>89</v>
      </c>
      <c r="C358">
        <v>2</v>
      </c>
      <c r="D358" s="6">
        <v>44782.486111111109</v>
      </c>
      <c r="E358" s="6">
        <v>44782.402777777781</v>
      </c>
      <c r="F358" t="s">
        <v>73</v>
      </c>
      <c r="H358" s="6"/>
      <c r="I358" s="6">
        <v>44782.486111111109</v>
      </c>
      <c r="K358">
        <v>600</v>
      </c>
      <c r="M358" s="6"/>
      <c r="P358">
        <v>167</v>
      </c>
      <c r="Q358" t="s">
        <v>4</v>
      </c>
      <c r="R358" t="s">
        <v>27</v>
      </c>
      <c r="T358" t="s">
        <v>76</v>
      </c>
      <c r="U358" t="s">
        <v>75</v>
      </c>
      <c r="V358" t="s">
        <v>75</v>
      </c>
      <c r="W358" t="s">
        <v>75</v>
      </c>
      <c r="X358" t="s">
        <v>75</v>
      </c>
      <c r="Y358" t="s">
        <v>73</v>
      </c>
      <c r="Z358" t="s">
        <v>73</v>
      </c>
      <c r="AA358">
        <v>233979</v>
      </c>
      <c r="AB358" t="s">
        <v>81</v>
      </c>
    </row>
    <row r="359" spans="2:28" x14ac:dyDescent="0.25">
      <c r="B359" t="s">
        <v>89</v>
      </c>
      <c r="C359">
        <v>4</v>
      </c>
      <c r="D359" s="6">
        <v>44782.486111111109</v>
      </c>
      <c r="E359" s="6">
        <v>44782.402777777781</v>
      </c>
      <c r="F359" t="s">
        <v>73</v>
      </c>
      <c r="H359" s="6"/>
      <c r="I359" s="6">
        <v>44782.486111111109</v>
      </c>
      <c r="K359" s="6">
        <v>598</v>
      </c>
      <c r="M359" s="6"/>
      <c r="P359">
        <v>180</v>
      </c>
      <c r="Q359" t="s">
        <v>4</v>
      </c>
      <c r="R359" t="s">
        <v>27</v>
      </c>
      <c r="T359" t="s">
        <v>76</v>
      </c>
      <c r="U359" t="s">
        <v>75</v>
      </c>
      <c r="V359" t="s">
        <v>75</v>
      </c>
      <c r="W359" t="s">
        <v>75</v>
      </c>
      <c r="X359" t="s">
        <v>75</v>
      </c>
      <c r="Y359" t="s">
        <v>73</v>
      </c>
      <c r="Z359" t="s">
        <v>73</v>
      </c>
      <c r="AA359">
        <v>233981</v>
      </c>
      <c r="AB359" t="s">
        <v>81</v>
      </c>
    </row>
    <row r="360" spans="2:28" x14ac:dyDescent="0.25">
      <c r="B360" t="s">
        <v>89</v>
      </c>
      <c r="C360">
        <v>3</v>
      </c>
      <c r="D360" s="6">
        <v>44782.486111111109</v>
      </c>
      <c r="E360" s="6">
        <v>44782.402777777781</v>
      </c>
      <c r="F360" t="s">
        <v>73</v>
      </c>
      <c r="H360" s="6"/>
      <c r="I360" s="6">
        <v>44782.486111111109</v>
      </c>
      <c r="K360" s="6">
        <v>598</v>
      </c>
      <c r="M360" s="6"/>
      <c r="P360">
        <v>800</v>
      </c>
      <c r="Q360" t="s">
        <v>4</v>
      </c>
      <c r="R360" t="s">
        <v>27</v>
      </c>
      <c r="T360" t="s">
        <v>76</v>
      </c>
      <c r="U360" t="s">
        <v>75</v>
      </c>
      <c r="V360" t="s">
        <v>75</v>
      </c>
      <c r="W360" t="s">
        <v>75</v>
      </c>
      <c r="X360" t="s">
        <v>75</v>
      </c>
      <c r="Y360" t="s">
        <v>73</v>
      </c>
      <c r="Z360" t="s">
        <v>73</v>
      </c>
      <c r="AA360">
        <v>233980</v>
      </c>
      <c r="AB360" t="s">
        <v>81</v>
      </c>
    </row>
    <row r="361" spans="2:28" x14ac:dyDescent="0.25">
      <c r="B361" t="s">
        <v>89</v>
      </c>
      <c r="C361">
        <v>5</v>
      </c>
      <c r="D361" s="6">
        <v>44782.486550925925</v>
      </c>
      <c r="E361" s="6">
        <v>44782.403217592589</v>
      </c>
      <c r="F361" t="s">
        <v>73</v>
      </c>
      <c r="G361" s="6"/>
      <c r="H361" s="6"/>
      <c r="I361" s="6">
        <v>44782.486550925925</v>
      </c>
      <c r="K361">
        <v>596</v>
      </c>
      <c r="M361" s="6"/>
      <c r="P361">
        <v>600</v>
      </c>
      <c r="Q361" t="s">
        <v>20</v>
      </c>
      <c r="R361" t="s">
        <v>4</v>
      </c>
      <c r="T361" t="s">
        <v>76</v>
      </c>
      <c r="U361" t="s">
        <v>75</v>
      </c>
      <c r="V361" t="s">
        <v>75</v>
      </c>
      <c r="W361" t="s">
        <v>75</v>
      </c>
      <c r="X361" t="s">
        <v>75</v>
      </c>
      <c r="Y361" t="s">
        <v>73</v>
      </c>
      <c r="Z361" t="s">
        <v>73</v>
      </c>
      <c r="AA361">
        <v>234616</v>
      </c>
      <c r="AB361" t="s">
        <v>81</v>
      </c>
    </row>
    <row r="362" spans="2:28" x14ac:dyDescent="0.25">
      <c r="B362" t="s">
        <v>89</v>
      </c>
      <c r="C362">
        <v>7</v>
      </c>
      <c r="D362" s="6">
        <v>44782.499293981484</v>
      </c>
      <c r="E362" s="6">
        <v>44782.415960648148</v>
      </c>
      <c r="F362" t="s">
        <v>73</v>
      </c>
      <c r="G362" s="6"/>
      <c r="H362" s="6"/>
      <c r="I362" s="6">
        <v>44782.499293981484</v>
      </c>
      <c r="K362">
        <v>602</v>
      </c>
      <c r="M362" s="6"/>
      <c r="P362">
        <v>1163</v>
      </c>
      <c r="Q362" t="s">
        <v>20</v>
      </c>
      <c r="R362" t="s">
        <v>20</v>
      </c>
      <c r="T362" t="s">
        <v>76</v>
      </c>
      <c r="U362" t="s">
        <v>75</v>
      </c>
      <c r="V362" t="s">
        <v>75</v>
      </c>
      <c r="W362" t="s">
        <v>75</v>
      </c>
      <c r="X362" t="s">
        <v>75</v>
      </c>
      <c r="Y362" t="s">
        <v>73</v>
      </c>
      <c r="Z362" t="s">
        <v>73</v>
      </c>
      <c r="AA362">
        <v>251460</v>
      </c>
      <c r="AB362" t="s">
        <v>86</v>
      </c>
    </row>
    <row r="363" spans="2:28" x14ac:dyDescent="0.25">
      <c r="B363" t="s">
        <v>89</v>
      </c>
      <c r="C363">
        <v>8</v>
      </c>
      <c r="D363" s="6">
        <v>44782.499374999999</v>
      </c>
      <c r="E363" s="6">
        <v>44782.416041666664</v>
      </c>
      <c r="F363" t="s">
        <v>73</v>
      </c>
      <c r="H363" s="6"/>
      <c r="I363" s="6">
        <v>44782.499374999999</v>
      </c>
      <c r="K363">
        <v>602</v>
      </c>
      <c r="M363" s="6"/>
      <c r="P363">
        <v>5500</v>
      </c>
      <c r="Q363" t="s">
        <v>30</v>
      </c>
      <c r="R363" t="s">
        <v>20</v>
      </c>
      <c r="T363" t="s">
        <v>76</v>
      </c>
      <c r="U363" t="s">
        <v>75</v>
      </c>
      <c r="V363" t="s">
        <v>75</v>
      </c>
      <c r="W363" t="s">
        <v>75</v>
      </c>
      <c r="X363" t="s">
        <v>75</v>
      </c>
      <c r="Y363" t="s">
        <v>73</v>
      </c>
      <c r="Z363" t="s">
        <v>73</v>
      </c>
      <c r="AA363">
        <v>251585</v>
      </c>
      <c r="AB363" t="s">
        <v>86</v>
      </c>
    </row>
    <row r="364" spans="2:28" x14ac:dyDescent="0.25">
      <c r="B364" t="s">
        <v>89</v>
      </c>
      <c r="C364">
        <v>9</v>
      </c>
      <c r="D364" s="6">
        <v>44782.500706018516</v>
      </c>
      <c r="E364" s="6">
        <v>44782.417372685188</v>
      </c>
      <c r="F364" t="s">
        <v>73</v>
      </c>
      <c r="G364" s="6"/>
      <c r="H364" s="6"/>
      <c r="I364" s="6">
        <v>44782.500706018516</v>
      </c>
      <c r="K364">
        <v>602</v>
      </c>
      <c r="M364" s="6"/>
      <c r="P364">
        <v>162</v>
      </c>
      <c r="Q364" t="s">
        <v>4</v>
      </c>
      <c r="R364" t="s">
        <v>20</v>
      </c>
      <c r="T364" t="s">
        <v>76</v>
      </c>
      <c r="U364" t="s">
        <v>75</v>
      </c>
      <c r="V364" t="s">
        <v>75</v>
      </c>
      <c r="W364" t="s">
        <v>75</v>
      </c>
      <c r="X364" t="s">
        <v>75</v>
      </c>
      <c r="Y364" t="s">
        <v>73</v>
      </c>
      <c r="Z364" t="s">
        <v>73</v>
      </c>
      <c r="AA364">
        <v>253534</v>
      </c>
      <c r="AB364" t="s">
        <v>86</v>
      </c>
    </row>
    <row r="365" spans="2:28" x14ac:dyDescent="0.25">
      <c r="B365" t="s">
        <v>89</v>
      </c>
      <c r="C365">
        <v>10</v>
      </c>
      <c r="D365" s="6">
        <v>44782.501157407409</v>
      </c>
      <c r="E365" s="6">
        <v>44782.417824074073</v>
      </c>
      <c r="F365" t="s">
        <v>73</v>
      </c>
      <c r="H365" s="6"/>
      <c r="I365" s="6">
        <v>44782.501157407409</v>
      </c>
      <c r="K365">
        <v>600</v>
      </c>
      <c r="M365" s="6"/>
      <c r="P365">
        <v>5000</v>
      </c>
      <c r="Q365" t="s">
        <v>6</v>
      </c>
      <c r="R365" t="s">
        <v>6</v>
      </c>
      <c r="T365" t="s">
        <v>76</v>
      </c>
      <c r="U365" t="s">
        <v>75</v>
      </c>
      <c r="V365" t="s">
        <v>75</v>
      </c>
      <c r="W365" t="s">
        <v>75</v>
      </c>
      <c r="X365" t="s">
        <v>75</v>
      </c>
      <c r="Y365" t="s">
        <v>73</v>
      </c>
      <c r="Z365" t="s">
        <v>73</v>
      </c>
      <c r="AA365">
        <v>254015</v>
      </c>
      <c r="AB365" t="s">
        <v>81</v>
      </c>
    </row>
    <row r="366" spans="2:28" x14ac:dyDescent="0.25">
      <c r="B366" t="s">
        <v>89</v>
      </c>
      <c r="C366">
        <v>11</v>
      </c>
      <c r="D366" s="6">
        <v>44782.501157407409</v>
      </c>
      <c r="E366" s="6">
        <v>44782.417824074073</v>
      </c>
      <c r="F366" t="s">
        <v>73</v>
      </c>
      <c r="G366" s="6"/>
      <c r="H366" s="6"/>
      <c r="I366" s="6">
        <v>44782.501157407409</v>
      </c>
      <c r="K366">
        <v>600</v>
      </c>
      <c r="M366" s="6"/>
      <c r="P366">
        <v>5000</v>
      </c>
      <c r="Q366" t="s">
        <v>20</v>
      </c>
      <c r="R366" t="s">
        <v>6</v>
      </c>
      <c r="T366" t="s">
        <v>76</v>
      </c>
      <c r="U366" t="s">
        <v>75</v>
      </c>
      <c r="V366" t="s">
        <v>75</v>
      </c>
      <c r="W366" t="s">
        <v>75</v>
      </c>
      <c r="X366" t="s">
        <v>75</v>
      </c>
      <c r="Y366" t="s">
        <v>73</v>
      </c>
      <c r="Z366" t="s">
        <v>73</v>
      </c>
      <c r="AA366">
        <v>254016</v>
      </c>
      <c r="AB366" t="s">
        <v>81</v>
      </c>
    </row>
    <row r="367" spans="2:28" x14ac:dyDescent="0.25">
      <c r="B367" t="s">
        <v>89</v>
      </c>
      <c r="C367">
        <v>12</v>
      </c>
      <c r="D367" s="6">
        <v>44782.502164351848</v>
      </c>
      <c r="E367" s="6">
        <v>44782.41883101852</v>
      </c>
      <c r="F367" t="s">
        <v>73</v>
      </c>
      <c r="H367" s="6"/>
      <c r="I367" s="6">
        <v>44782.502164351848</v>
      </c>
      <c r="K367">
        <v>602</v>
      </c>
      <c r="M367" s="6"/>
      <c r="P367">
        <v>162</v>
      </c>
      <c r="Q367" t="s">
        <v>4</v>
      </c>
      <c r="R367" t="s">
        <v>20</v>
      </c>
      <c r="T367" t="s">
        <v>76</v>
      </c>
      <c r="U367" t="s">
        <v>75</v>
      </c>
      <c r="V367" t="s">
        <v>75</v>
      </c>
      <c r="W367" t="s">
        <v>75</v>
      </c>
      <c r="X367" t="s">
        <v>75</v>
      </c>
      <c r="Y367" t="s">
        <v>73</v>
      </c>
      <c r="Z367" t="s">
        <v>73</v>
      </c>
      <c r="AA367">
        <v>255160</v>
      </c>
      <c r="AB367" t="s">
        <v>86</v>
      </c>
    </row>
    <row r="368" spans="2:28" x14ac:dyDescent="0.25">
      <c r="B368" t="s">
        <v>89</v>
      </c>
      <c r="C368">
        <v>27</v>
      </c>
      <c r="D368" s="6">
        <v>44788.571481481478</v>
      </c>
      <c r="E368" s="6">
        <v>44788.48814814815</v>
      </c>
      <c r="F368" t="s">
        <v>73</v>
      </c>
      <c r="H368" s="6"/>
      <c r="I368" s="6">
        <v>44788.571481481478</v>
      </c>
      <c r="K368" s="6">
        <v>562</v>
      </c>
      <c r="M368" s="6"/>
      <c r="P368">
        <v>1263</v>
      </c>
      <c r="Q368" t="s">
        <v>20</v>
      </c>
      <c r="R368" t="s">
        <v>6</v>
      </c>
      <c r="T368" t="s">
        <v>76</v>
      </c>
      <c r="U368" t="s">
        <v>75</v>
      </c>
      <c r="V368" t="s">
        <v>75</v>
      </c>
      <c r="W368" t="s">
        <v>75</v>
      </c>
      <c r="X368" t="s">
        <v>75</v>
      </c>
      <c r="Y368" t="s">
        <v>73</v>
      </c>
      <c r="Z368" t="s">
        <v>73</v>
      </c>
      <c r="AA368">
        <v>367524</v>
      </c>
      <c r="AB368" t="s">
        <v>81</v>
      </c>
    </row>
    <row r="369" spans="2:28" x14ac:dyDescent="0.25">
      <c r="B369" t="s">
        <v>89</v>
      </c>
      <c r="C369">
        <v>13</v>
      </c>
      <c r="D369" s="6">
        <v>44782.512303240743</v>
      </c>
      <c r="E369" s="6">
        <v>44782.428969907407</v>
      </c>
      <c r="F369" t="s">
        <v>73</v>
      </c>
      <c r="H369" s="6"/>
      <c r="I369" s="6">
        <v>44782.512303240743</v>
      </c>
      <c r="K369">
        <v>602</v>
      </c>
      <c r="M369" s="6"/>
      <c r="P369">
        <v>347</v>
      </c>
      <c r="Q369" t="s">
        <v>30</v>
      </c>
      <c r="R369" t="s">
        <v>4</v>
      </c>
      <c r="T369" t="s">
        <v>76</v>
      </c>
      <c r="U369" t="s">
        <v>75</v>
      </c>
      <c r="V369" t="s">
        <v>75</v>
      </c>
      <c r="W369" t="s">
        <v>75</v>
      </c>
      <c r="X369" t="s">
        <v>75</v>
      </c>
      <c r="Y369" t="s">
        <v>73</v>
      </c>
      <c r="Z369" t="s">
        <v>73</v>
      </c>
      <c r="AA369">
        <v>276026</v>
      </c>
      <c r="AB369" t="s">
        <v>81</v>
      </c>
    </row>
    <row r="370" spans="2:28" x14ac:dyDescent="0.25">
      <c r="B370" t="s">
        <v>89</v>
      </c>
      <c r="C370">
        <v>15</v>
      </c>
      <c r="D370" s="6">
        <v>44782.51871527778</v>
      </c>
      <c r="E370" s="6">
        <v>44782.435381944444</v>
      </c>
      <c r="F370" t="s">
        <v>73</v>
      </c>
      <c r="H370" s="6"/>
      <c r="I370" s="6">
        <v>44782.51871527778</v>
      </c>
      <c r="K370" s="6">
        <v>602</v>
      </c>
      <c r="M370" s="6"/>
      <c r="P370">
        <v>9</v>
      </c>
      <c r="Q370" t="s">
        <v>6</v>
      </c>
      <c r="R370" t="s">
        <v>4</v>
      </c>
      <c r="T370" t="s">
        <v>76</v>
      </c>
      <c r="U370" t="s">
        <v>75</v>
      </c>
      <c r="V370" t="s">
        <v>75</v>
      </c>
      <c r="W370" t="s">
        <v>75</v>
      </c>
      <c r="X370" t="s">
        <v>75</v>
      </c>
      <c r="Y370" t="s">
        <v>73</v>
      </c>
      <c r="Z370" t="s">
        <v>73</v>
      </c>
      <c r="AA370">
        <v>289048</v>
      </c>
      <c r="AB370" t="s">
        <v>86</v>
      </c>
    </row>
    <row r="371" spans="2:28" x14ac:dyDescent="0.25">
      <c r="B371" t="s">
        <v>89</v>
      </c>
      <c r="C371">
        <v>16</v>
      </c>
      <c r="D371" s="6">
        <v>44782.522662037038</v>
      </c>
      <c r="E371" s="6">
        <v>44782.439328703702</v>
      </c>
      <c r="F371" t="s">
        <v>73</v>
      </c>
      <c r="H371" s="6"/>
      <c r="I371" s="6">
        <v>44782.522662037038</v>
      </c>
      <c r="K371" s="6">
        <v>598</v>
      </c>
      <c r="M371" s="6"/>
      <c r="P371">
        <v>162</v>
      </c>
      <c r="Q371" t="s">
        <v>4</v>
      </c>
      <c r="R371" t="s">
        <v>4</v>
      </c>
      <c r="T371" t="s">
        <v>76</v>
      </c>
      <c r="U371" t="s">
        <v>75</v>
      </c>
      <c r="V371" t="s">
        <v>75</v>
      </c>
      <c r="W371" t="s">
        <v>75</v>
      </c>
      <c r="X371" t="s">
        <v>75</v>
      </c>
      <c r="Y371" t="s">
        <v>73</v>
      </c>
      <c r="Z371" t="s">
        <v>73</v>
      </c>
      <c r="AA371">
        <v>294656</v>
      </c>
      <c r="AB371" t="s">
        <v>81</v>
      </c>
    </row>
    <row r="372" spans="2:28" x14ac:dyDescent="0.25">
      <c r="B372" t="s">
        <v>89</v>
      </c>
      <c r="C372">
        <v>17</v>
      </c>
      <c r="D372" s="6">
        <v>44782.525451388887</v>
      </c>
      <c r="E372" s="6">
        <v>44782.442118055558</v>
      </c>
      <c r="F372" t="s">
        <v>73</v>
      </c>
      <c r="H372" s="6"/>
      <c r="I372" s="6">
        <v>44782.525451388887</v>
      </c>
      <c r="K372" s="6">
        <v>600</v>
      </c>
      <c r="M372" s="6"/>
      <c r="P372">
        <v>1273</v>
      </c>
      <c r="Q372" t="s">
        <v>20</v>
      </c>
      <c r="R372" t="s">
        <v>6</v>
      </c>
      <c r="T372" t="s">
        <v>76</v>
      </c>
      <c r="U372" t="s">
        <v>75</v>
      </c>
      <c r="V372" t="s">
        <v>75</v>
      </c>
      <c r="W372" t="s">
        <v>75</v>
      </c>
      <c r="X372" t="s">
        <v>75</v>
      </c>
      <c r="Y372" t="s">
        <v>73</v>
      </c>
      <c r="Z372" t="s">
        <v>73</v>
      </c>
      <c r="AA372">
        <v>298991</v>
      </c>
      <c r="AB372" t="s">
        <v>86</v>
      </c>
    </row>
    <row r="373" spans="2:28" x14ac:dyDescent="0.25">
      <c r="B373" t="s">
        <v>89</v>
      </c>
      <c r="C373">
        <v>18</v>
      </c>
      <c r="D373" s="6">
        <v>44782.527245370373</v>
      </c>
      <c r="E373" s="6">
        <v>44782.443912037037</v>
      </c>
      <c r="F373" t="s">
        <v>73</v>
      </c>
      <c r="H373" s="6"/>
      <c r="I373" s="6">
        <v>44782.527245370373</v>
      </c>
      <c r="K373" s="6">
        <v>602</v>
      </c>
      <c r="M373" s="6"/>
      <c r="P373">
        <v>1000</v>
      </c>
      <c r="Q373" t="s">
        <v>4</v>
      </c>
      <c r="R373" t="s">
        <v>4</v>
      </c>
      <c r="T373" t="s">
        <v>76</v>
      </c>
      <c r="U373" t="s">
        <v>75</v>
      </c>
      <c r="V373" t="s">
        <v>75</v>
      </c>
      <c r="W373" t="s">
        <v>75</v>
      </c>
      <c r="X373" t="s">
        <v>75</v>
      </c>
      <c r="Y373" t="s">
        <v>73</v>
      </c>
      <c r="Z373" t="s">
        <v>73</v>
      </c>
      <c r="AA373">
        <v>301712</v>
      </c>
      <c r="AB373" t="s">
        <v>86</v>
      </c>
    </row>
    <row r="374" spans="2:28" x14ac:dyDescent="0.25">
      <c r="B374" t="s">
        <v>89</v>
      </c>
      <c r="C374">
        <v>19</v>
      </c>
      <c r="D374" s="6">
        <v>44782.528622685182</v>
      </c>
      <c r="E374" s="6">
        <v>44782.445289351854</v>
      </c>
      <c r="F374" t="s">
        <v>73</v>
      </c>
      <c r="H374" s="6"/>
      <c r="I374" s="6">
        <v>44782.528622685182</v>
      </c>
      <c r="K374" s="6">
        <v>602</v>
      </c>
      <c r="M374" s="6"/>
      <c r="N374" s="6"/>
      <c r="P374">
        <v>166</v>
      </c>
      <c r="Q374" t="s">
        <v>30</v>
      </c>
      <c r="R374" t="s">
        <v>4</v>
      </c>
      <c r="T374" t="s">
        <v>76</v>
      </c>
      <c r="U374" t="s">
        <v>75</v>
      </c>
      <c r="V374" t="s">
        <v>75</v>
      </c>
      <c r="W374" t="s">
        <v>75</v>
      </c>
      <c r="X374" t="s">
        <v>75</v>
      </c>
      <c r="Y374" t="s">
        <v>73</v>
      </c>
      <c r="Z374" t="s">
        <v>73</v>
      </c>
      <c r="AA374">
        <v>303761</v>
      </c>
      <c r="AB374" t="s">
        <v>86</v>
      </c>
    </row>
    <row r="375" spans="2:28" x14ac:dyDescent="0.25">
      <c r="B375" t="s">
        <v>89</v>
      </c>
      <c r="C375">
        <v>28</v>
      </c>
      <c r="D375" s="6">
        <v>44788.57371527778</v>
      </c>
      <c r="E375" s="6">
        <v>44788.490381944444</v>
      </c>
      <c r="F375" t="s">
        <v>73</v>
      </c>
      <c r="G375" s="6"/>
      <c r="I375" s="6">
        <v>44788.57371527778</v>
      </c>
      <c r="K375">
        <v>558</v>
      </c>
      <c r="P375">
        <v>1850</v>
      </c>
      <c r="Q375" t="s">
        <v>20</v>
      </c>
      <c r="R375" t="s">
        <v>30</v>
      </c>
      <c r="T375" t="s">
        <v>76</v>
      </c>
      <c r="U375" t="s">
        <v>75</v>
      </c>
      <c r="V375" t="s">
        <v>75</v>
      </c>
      <c r="W375" t="s">
        <v>75</v>
      </c>
      <c r="X375" t="s">
        <v>75</v>
      </c>
      <c r="Y375" t="s">
        <v>73</v>
      </c>
      <c r="Z375" t="s">
        <v>73</v>
      </c>
      <c r="AA375">
        <v>370361</v>
      </c>
      <c r="AB375" t="s">
        <v>81</v>
      </c>
    </row>
    <row r="376" spans="2:28" x14ac:dyDescent="0.25">
      <c r="B376" t="s">
        <v>89</v>
      </c>
      <c r="C376">
        <v>29</v>
      </c>
      <c r="D376" s="6">
        <v>44788.574108796296</v>
      </c>
      <c r="E376" s="6">
        <v>44788.49077546296</v>
      </c>
      <c r="F376" t="s">
        <v>73</v>
      </c>
      <c r="G376" s="6"/>
      <c r="I376" s="6">
        <v>44788.574108796296</v>
      </c>
      <c r="K376">
        <v>564</v>
      </c>
      <c r="P376">
        <v>36</v>
      </c>
      <c r="Q376" t="s">
        <v>30</v>
      </c>
      <c r="R376" t="s">
        <v>6</v>
      </c>
      <c r="T376" t="s">
        <v>76</v>
      </c>
      <c r="U376" t="s">
        <v>75</v>
      </c>
      <c r="V376" t="s">
        <v>75</v>
      </c>
      <c r="W376" t="s">
        <v>75</v>
      </c>
      <c r="X376" t="s">
        <v>75</v>
      </c>
      <c r="Y376" t="s">
        <v>73</v>
      </c>
      <c r="Z376" t="s">
        <v>73</v>
      </c>
      <c r="AA376">
        <v>370813</v>
      </c>
      <c r="AB376" t="s">
        <v>86</v>
      </c>
    </row>
    <row r="377" spans="2:28" x14ac:dyDescent="0.25">
      <c r="B377" t="s">
        <v>89</v>
      </c>
      <c r="C377">
        <v>20</v>
      </c>
      <c r="D377" s="6">
        <v>44782.530173611114</v>
      </c>
      <c r="E377" s="6">
        <v>44782.446840277778</v>
      </c>
      <c r="F377" t="s">
        <v>73</v>
      </c>
      <c r="I377" s="6">
        <v>44782.530173611114</v>
      </c>
      <c r="K377">
        <v>600</v>
      </c>
      <c r="P377">
        <v>825</v>
      </c>
      <c r="Q377" t="s">
        <v>20</v>
      </c>
      <c r="R377" t="s">
        <v>4</v>
      </c>
      <c r="T377" t="s">
        <v>76</v>
      </c>
      <c r="U377" t="s">
        <v>75</v>
      </c>
      <c r="V377" t="s">
        <v>75</v>
      </c>
      <c r="W377" t="s">
        <v>75</v>
      </c>
      <c r="X377" t="s">
        <v>75</v>
      </c>
      <c r="Y377" t="s">
        <v>73</v>
      </c>
      <c r="Z377" t="s">
        <v>73</v>
      </c>
      <c r="AA377">
        <v>305494</v>
      </c>
      <c r="AB377" t="s">
        <v>86</v>
      </c>
    </row>
    <row r="378" spans="2:28" x14ac:dyDescent="0.25">
      <c r="B378" t="s">
        <v>89</v>
      </c>
      <c r="C378">
        <v>52</v>
      </c>
      <c r="D378" s="6">
        <v>44792.648530092592</v>
      </c>
      <c r="E378" s="6">
        <v>44792.565196759257</v>
      </c>
      <c r="F378" t="s">
        <v>73</v>
      </c>
      <c r="I378" s="6">
        <v>44792.648530092592</v>
      </c>
      <c r="K378">
        <v>570</v>
      </c>
      <c r="P378">
        <v>12500</v>
      </c>
      <c r="Q378" t="s">
        <v>10</v>
      </c>
      <c r="R378" t="s">
        <v>30</v>
      </c>
      <c r="T378" t="s">
        <v>76</v>
      </c>
      <c r="U378" t="s">
        <v>75</v>
      </c>
      <c r="V378" t="s">
        <v>75</v>
      </c>
      <c r="W378" t="s">
        <v>75</v>
      </c>
      <c r="X378" t="s">
        <v>75</v>
      </c>
      <c r="Y378" t="s">
        <v>73</v>
      </c>
      <c r="Z378" t="s">
        <v>73</v>
      </c>
      <c r="AA378">
        <v>556042</v>
      </c>
      <c r="AB378" t="s">
        <v>86</v>
      </c>
    </row>
    <row r="379" spans="2:28" x14ac:dyDescent="0.25">
      <c r="B379" t="s">
        <v>89</v>
      </c>
      <c r="C379">
        <v>23</v>
      </c>
      <c r="D379" s="6">
        <v>44782.552337962959</v>
      </c>
      <c r="E379" s="6">
        <v>44782.469004629631</v>
      </c>
      <c r="F379" t="s">
        <v>73</v>
      </c>
      <c r="I379" s="6">
        <v>44782.552337962959</v>
      </c>
      <c r="K379">
        <v>600</v>
      </c>
      <c r="P379">
        <v>463</v>
      </c>
      <c r="Q379" t="s">
        <v>6</v>
      </c>
      <c r="R379" t="s">
        <v>4</v>
      </c>
      <c r="T379" t="s">
        <v>76</v>
      </c>
      <c r="U379" t="s">
        <v>75</v>
      </c>
      <c r="V379" t="s">
        <v>75</v>
      </c>
      <c r="W379" t="s">
        <v>75</v>
      </c>
      <c r="X379" t="s">
        <v>75</v>
      </c>
      <c r="Y379" t="s">
        <v>73</v>
      </c>
      <c r="Z379" t="s">
        <v>73</v>
      </c>
      <c r="AA379">
        <v>337873</v>
      </c>
      <c r="AB379" t="s">
        <v>86</v>
      </c>
    </row>
    <row r="380" spans="2:28" x14ac:dyDescent="0.25">
      <c r="B380" t="s">
        <v>89</v>
      </c>
      <c r="C380">
        <v>24</v>
      </c>
      <c r="D380" s="6">
        <v>44782.552337962959</v>
      </c>
      <c r="E380" s="6">
        <v>44782.469004629631</v>
      </c>
      <c r="F380" t="s">
        <v>73</v>
      </c>
      <c r="G380" s="6"/>
      <c r="I380" s="6">
        <v>44782.552337962959</v>
      </c>
      <c r="J380" s="6"/>
      <c r="K380">
        <v>600</v>
      </c>
      <c r="P380">
        <v>365</v>
      </c>
      <c r="Q380" t="s">
        <v>6</v>
      </c>
      <c r="R380" t="s">
        <v>20</v>
      </c>
      <c r="T380" t="s">
        <v>76</v>
      </c>
      <c r="U380" t="s">
        <v>75</v>
      </c>
      <c r="V380" t="s">
        <v>75</v>
      </c>
      <c r="W380" t="s">
        <v>75</v>
      </c>
      <c r="X380" t="s">
        <v>75</v>
      </c>
      <c r="Y380" t="s">
        <v>73</v>
      </c>
      <c r="Z380" t="s">
        <v>73</v>
      </c>
      <c r="AA380">
        <v>337874</v>
      </c>
      <c r="AB380" t="s">
        <v>86</v>
      </c>
    </row>
    <row r="381" spans="2:28" x14ac:dyDescent="0.25">
      <c r="B381" t="s">
        <v>89</v>
      </c>
      <c r="C381">
        <v>25</v>
      </c>
      <c r="D381" s="6">
        <v>44782.556111111109</v>
      </c>
      <c r="E381" s="6">
        <v>44782.472777777781</v>
      </c>
      <c r="F381" t="s">
        <v>73</v>
      </c>
      <c r="G381" s="6"/>
      <c r="I381" s="6">
        <v>44782.556111111109</v>
      </c>
      <c r="J381" s="6"/>
      <c r="K381">
        <v>602</v>
      </c>
      <c r="P381">
        <v>84</v>
      </c>
      <c r="Q381" t="s">
        <v>30</v>
      </c>
      <c r="R381" t="s">
        <v>4</v>
      </c>
      <c r="T381" t="s">
        <v>76</v>
      </c>
      <c r="U381" t="s">
        <v>75</v>
      </c>
      <c r="V381" t="s">
        <v>75</v>
      </c>
      <c r="W381" t="s">
        <v>75</v>
      </c>
      <c r="X381" t="s">
        <v>75</v>
      </c>
      <c r="Y381" t="s">
        <v>73</v>
      </c>
      <c r="Z381" t="s">
        <v>73</v>
      </c>
      <c r="AA381">
        <v>342141</v>
      </c>
      <c r="AB381" t="s">
        <v>86</v>
      </c>
    </row>
    <row r="382" spans="2:28" x14ac:dyDescent="0.25">
      <c r="B382" t="s">
        <v>89</v>
      </c>
      <c r="C382">
        <v>30</v>
      </c>
      <c r="D382" s="6">
        <v>44788.624050925922</v>
      </c>
      <c r="E382" s="6">
        <v>44788.540717592594</v>
      </c>
      <c r="F382" t="s">
        <v>73</v>
      </c>
      <c r="I382" s="6">
        <v>44788.624050925922</v>
      </c>
      <c r="K382">
        <v>560</v>
      </c>
      <c r="P382">
        <v>2000</v>
      </c>
      <c r="Q382" t="s">
        <v>20</v>
      </c>
      <c r="R382" t="s">
        <v>30</v>
      </c>
      <c r="T382" t="s">
        <v>76</v>
      </c>
      <c r="U382" t="s">
        <v>75</v>
      </c>
      <c r="V382" t="s">
        <v>75</v>
      </c>
      <c r="W382" t="s">
        <v>75</v>
      </c>
      <c r="X382" t="s">
        <v>75</v>
      </c>
      <c r="Y382" t="s">
        <v>73</v>
      </c>
      <c r="Z382" t="s">
        <v>73</v>
      </c>
      <c r="AA382">
        <v>442680</v>
      </c>
      <c r="AB382" t="s">
        <v>81</v>
      </c>
    </row>
    <row r="383" spans="2:28" x14ac:dyDescent="0.25">
      <c r="B383" t="s">
        <v>89</v>
      </c>
      <c r="C383">
        <v>29</v>
      </c>
      <c r="D383" s="6">
        <v>44782.57304398148</v>
      </c>
      <c r="E383" s="6">
        <v>44782.489710648151</v>
      </c>
      <c r="F383" t="s">
        <v>73</v>
      </c>
      <c r="I383" s="6">
        <v>44782.57304398148</v>
      </c>
      <c r="K383">
        <v>598</v>
      </c>
      <c r="P383">
        <v>338</v>
      </c>
      <c r="Q383" t="s">
        <v>4</v>
      </c>
      <c r="R383" t="s">
        <v>6</v>
      </c>
      <c r="T383" t="s">
        <v>76</v>
      </c>
      <c r="U383" t="s">
        <v>75</v>
      </c>
      <c r="V383" t="s">
        <v>75</v>
      </c>
      <c r="W383" t="s">
        <v>75</v>
      </c>
      <c r="X383" t="s">
        <v>75</v>
      </c>
      <c r="Y383" t="s">
        <v>73</v>
      </c>
      <c r="Z383" t="s">
        <v>73</v>
      </c>
      <c r="AA383">
        <v>366127</v>
      </c>
      <c r="AB383" t="s">
        <v>81</v>
      </c>
    </row>
    <row r="384" spans="2:28" x14ac:dyDescent="0.25">
      <c r="B384" t="s">
        <v>89</v>
      </c>
      <c r="C384">
        <v>30</v>
      </c>
      <c r="D384" s="6">
        <v>44782.57304398148</v>
      </c>
      <c r="E384" s="6">
        <v>44782.489710648151</v>
      </c>
      <c r="F384" t="s">
        <v>73</v>
      </c>
      <c r="I384" s="6">
        <v>44782.57304398148</v>
      </c>
      <c r="K384">
        <v>598</v>
      </c>
      <c r="P384">
        <v>300</v>
      </c>
      <c r="Q384" t="s">
        <v>4</v>
      </c>
      <c r="R384" t="s">
        <v>6</v>
      </c>
      <c r="T384" t="s">
        <v>76</v>
      </c>
      <c r="U384" t="s">
        <v>75</v>
      </c>
      <c r="V384" t="s">
        <v>75</v>
      </c>
      <c r="W384" t="s">
        <v>75</v>
      </c>
      <c r="X384" t="s">
        <v>75</v>
      </c>
      <c r="Y384" t="s">
        <v>73</v>
      </c>
      <c r="Z384" t="s">
        <v>73</v>
      </c>
      <c r="AA384">
        <v>366128</v>
      </c>
      <c r="AB384" t="s">
        <v>81</v>
      </c>
    </row>
    <row r="385" spans="2:28" x14ac:dyDescent="0.25">
      <c r="B385" t="s">
        <v>89</v>
      </c>
      <c r="C385">
        <v>31</v>
      </c>
      <c r="D385" s="6">
        <v>44782.57304398148</v>
      </c>
      <c r="E385" s="6">
        <v>44782.489710648151</v>
      </c>
      <c r="F385" t="s">
        <v>73</v>
      </c>
      <c r="I385" s="6">
        <v>44782.57304398148</v>
      </c>
      <c r="K385">
        <v>598</v>
      </c>
      <c r="P385">
        <v>40</v>
      </c>
      <c r="Q385" t="s">
        <v>20</v>
      </c>
      <c r="R385" t="s">
        <v>6</v>
      </c>
      <c r="T385" t="s">
        <v>76</v>
      </c>
      <c r="U385" t="s">
        <v>75</v>
      </c>
      <c r="V385" t="s">
        <v>75</v>
      </c>
      <c r="W385" t="s">
        <v>75</v>
      </c>
      <c r="X385" t="s">
        <v>75</v>
      </c>
      <c r="Y385" t="s">
        <v>73</v>
      </c>
      <c r="Z385" t="s">
        <v>73</v>
      </c>
      <c r="AA385">
        <v>366129</v>
      </c>
      <c r="AB385" t="s">
        <v>81</v>
      </c>
    </row>
    <row r="386" spans="2:28" x14ac:dyDescent="0.25">
      <c r="B386" t="s">
        <v>89</v>
      </c>
      <c r="C386">
        <v>32</v>
      </c>
      <c r="D386" s="6">
        <v>44788.656724537039</v>
      </c>
      <c r="E386" s="6">
        <v>44788.573391203703</v>
      </c>
      <c r="F386" t="s">
        <v>73</v>
      </c>
      <c r="G386" s="6">
        <v>44788.656388888892</v>
      </c>
      <c r="I386" s="6">
        <v>44788.656724537039</v>
      </c>
      <c r="K386">
        <v>560</v>
      </c>
      <c r="P386">
        <v>4000</v>
      </c>
      <c r="Q386" t="s">
        <v>30</v>
      </c>
      <c r="R386" t="s">
        <v>30</v>
      </c>
      <c r="S386">
        <v>397</v>
      </c>
      <c r="T386" t="s">
        <v>74</v>
      </c>
      <c r="U386" t="s">
        <v>75</v>
      </c>
      <c r="V386" t="s">
        <v>75</v>
      </c>
      <c r="W386" t="s">
        <v>75</v>
      </c>
      <c r="X386" t="s">
        <v>75</v>
      </c>
      <c r="Y386" t="s">
        <v>73</v>
      </c>
      <c r="Z386" t="s">
        <v>73</v>
      </c>
      <c r="AA386" t="s">
        <v>165</v>
      </c>
    </row>
    <row r="387" spans="2:28" x14ac:dyDescent="0.25">
      <c r="B387" t="s">
        <v>89</v>
      </c>
      <c r="C387">
        <v>31</v>
      </c>
      <c r="D387" s="6">
        <v>44788.637303240743</v>
      </c>
      <c r="E387" s="6">
        <v>44788.553969907407</v>
      </c>
      <c r="F387" t="s">
        <v>73</v>
      </c>
      <c r="I387" s="6">
        <v>44788.637303240743</v>
      </c>
      <c r="K387">
        <v>564</v>
      </c>
      <c r="P387">
        <v>178</v>
      </c>
      <c r="Q387" t="s">
        <v>4</v>
      </c>
      <c r="R387" t="s">
        <v>6</v>
      </c>
      <c r="T387" t="s">
        <v>76</v>
      </c>
      <c r="U387" t="s">
        <v>75</v>
      </c>
      <c r="V387" t="s">
        <v>75</v>
      </c>
      <c r="W387" t="s">
        <v>75</v>
      </c>
      <c r="X387" t="s">
        <v>75</v>
      </c>
      <c r="Y387" t="s">
        <v>73</v>
      </c>
      <c r="Z387" t="s">
        <v>73</v>
      </c>
      <c r="AA387">
        <v>463929</v>
      </c>
      <c r="AB387" t="s">
        <v>86</v>
      </c>
    </row>
    <row r="388" spans="2:28" x14ac:dyDescent="0.25">
      <c r="B388" t="s">
        <v>89</v>
      </c>
      <c r="C388">
        <v>34</v>
      </c>
      <c r="D388" s="6">
        <v>44782.583761574075</v>
      </c>
      <c r="E388" s="6">
        <v>44782.500428240739</v>
      </c>
      <c r="F388" t="s">
        <v>73</v>
      </c>
      <c r="I388" s="6">
        <v>44782.583761574075</v>
      </c>
      <c r="K388">
        <v>604</v>
      </c>
      <c r="P388">
        <v>1600</v>
      </c>
      <c r="Q388" t="s">
        <v>30</v>
      </c>
      <c r="R388" t="s">
        <v>20</v>
      </c>
      <c r="T388" t="s">
        <v>76</v>
      </c>
      <c r="U388" t="s">
        <v>75</v>
      </c>
      <c r="V388" t="s">
        <v>75</v>
      </c>
      <c r="W388" t="s">
        <v>75</v>
      </c>
      <c r="X388" t="s">
        <v>75</v>
      </c>
      <c r="Y388" t="s">
        <v>73</v>
      </c>
      <c r="Z388" t="s">
        <v>73</v>
      </c>
      <c r="AA388">
        <v>379716</v>
      </c>
      <c r="AB388" t="s">
        <v>86</v>
      </c>
    </row>
    <row r="389" spans="2:28" x14ac:dyDescent="0.25">
      <c r="B389" t="s">
        <v>89</v>
      </c>
      <c r="C389">
        <v>33</v>
      </c>
      <c r="D389" s="6">
        <v>44788.664490740739</v>
      </c>
      <c r="E389" s="6">
        <v>44788.581157407411</v>
      </c>
      <c r="F389" t="s">
        <v>73</v>
      </c>
      <c r="I389" s="6">
        <v>44788.664490740739</v>
      </c>
      <c r="K389">
        <v>562</v>
      </c>
      <c r="P389">
        <v>3024</v>
      </c>
      <c r="Q389" t="s">
        <v>4</v>
      </c>
      <c r="R389" t="s">
        <v>30</v>
      </c>
      <c r="T389" t="s">
        <v>76</v>
      </c>
      <c r="U389" t="s">
        <v>75</v>
      </c>
      <c r="V389" t="s">
        <v>75</v>
      </c>
      <c r="W389" t="s">
        <v>75</v>
      </c>
      <c r="X389" t="s">
        <v>75</v>
      </c>
      <c r="Y389" t="s">
        <v>73</v>
      </c>
      <c r="Z389" t="s">
        <v>73</v>
      </c>
      <c r="AA389">
        <v>522076</v>
      </c>
      <c r="AB389" t="s">
        <v>81</v>
      </c>
    </row>
    <row r="390" spans="2:28" x14ac:dyDescent="0.25">
      <c r="B390" t="s">
        <v>89</v>
      </c>
      <c r="C390">
        <v>37</v>
      </c>
      <c r="D390" s="6">
        <v>44782.629247685189</v>
      </c>
      <c r="E390" s="6">
        <v>44782.545914351853</v>
      </c>
      <c r="F390" t="s">
        <v>73</v>
      </c>
      <c r="G390" s="6"/>
      <c r="I390" s="6">
        <v>44782.629247685189</v>
      </c>
      <c r="K390">
        <v>604</v>
      </c>
      <c r="P390">
        <v>220</v>
      </c>
      <c r="Q390" t="s">
        <v>4</v>
      </c>
      <c r="R390" t="s">
        <v>20</v>
      </c>
      <c r="T390" t="s">
        <v>76</v>
      </c>
      <c r="U390" t="s">
        <v>75</v>
      </c>
      <c r="V390" t="s">
        <v>75</v>
      </c>
      <c r="W390" t="s">
        <v>75</v>
      </c>
      <c r="X390" t="s">
        <v>75</v>
      </c>
      <c r="Y390" t="s">
        <v>73</v>
      </c>
      <c r="Z390" t="s">
        <v>73</v>
      </c>
      <c r="AA390">
        <v>440035</v>
      </c>
      <c r="AB390" t="s">
        <v>86</v>
      </c>
    </row>
    <row r="391" spans="2:28" x14ac:dyDescent="0.25">
      <c r="B391" t="s">
        <v>89</v>
      </c>
      <c r="C391">
        <v>34</v>
      </c>
      <c r="D391" s="6">
        <v>44788.676319444443</v>
      </c>
      <c r="E391" s="6">
        <v>44788.592986111114</v>
      </c>
      <c r="F391" t="s">
        <v>73</v>
      </c>
      <c r="I391" s="6">
        <v>44788.676319444443</v>
      </c>
      <c r="K391">
        <v>564</v>
      </c>
      <c r="P391">
        <v>1774</v>
      </c>
      <c r="Q391" t="s">
        <v>4</v>
      </c>
      <c r="R391" t="s">
        <v>6</v>
      </c>
      <c r="T391" t="s">
        <v>76</v>
      </c>
      <c r="U391" t="s">
        <v>75</v>
      </c>
      <c r="V391" t="s">
        <v>75</v>
      </c>
      <c r="W391" t="s">
        <v>75</v>
      </c>
      <c r="X391" t="s">
        <v>75</v>
      </c>
      <c r="Y391" t="s">
        <v>73</v>
      </c>
      <c r="Z391" t="s">
        <v>73</v>
      </c>
      <c r="AA391">
        <v>547256</v>
      </c>
      <c r="AB391" t="s">
        <v>86</v>
      </c>
    </row>
    <row r="392" spans="2:28" x14ac:dyDescent="0.25">
      <c r="B392" t="s">
        <v>89</v>
      </c>
      <c r="C392">
        <v>35</v>
      </c>
      <c r="D392" s="6">
        <v>44788.679861111108</v>
      </c>
      <c r="E392" s="6">
        <v>44788.59652777778</v>
      </c>
      <c r="F392" t="s">
        <v>73</v>
      </c>
      <c r="G392" s="6"/>
      <c r="I392" s="6">
        <v>44788.679861111108</v>
      </c>
      <c r="K392">
        <v>564</v>
      </c>
      <c r="P392">
        <v>600</v>
      </c>
      <c r="Q392" t="s">
        <v>4</v>
      </c>
      <c r="R392" t="s">
        <v>6</v>
      </c>
      <c r="T392" t="s">
        <v>76</v>
      </c>
      <c r="U392" t="s">
        <v>75</v>
      </c>
      <c r="V392" t="s">
        <v>75</v>
      </c>
      <c r="W392" t="s">
        <v>75</v>
      </c>
      <c r="X392" t="s">
        <v>75</v>
      </c>
      <c r="Y392" t="s">
        <v>73</v>
      </c>
      <c r="Z392" t="s">
        <v>73</v>
      </c>
      <c r="AA392">
        <v>553668</v>
      </c>
      <c r="AB392" t="s">
        <v>86</v>
      </c>
    </row>
    <row r="393" spans="2:28" x14ac:dyDescent="0.25">
      <c r="B393" t="s">
        <v>89</v>
      </c>
      <c r="C393">
        <v>36</v>
      </c>
      <c r="D393" s="6">
        <v>44788.690057870372</v>
      </c>
      <c r="E393" s="6">
        <v>44788.606724537036</v>
      </c>
      <c r="F393" t="s">
        <v>73</v>
      </c>
      <c r="I393" s="6">
        <v>44788.690057870372</v>
      </c>
      <c r="K393">
        <v>564</v>
      </c>
      <c r="P393">
        <v>1800</v>
      </c>
      <c r="Q393" t="s">
        <v>20</v>
      </c>
      <c r="R393" t="s">
        <v>6</v>
      </c>
      <c r="T393" t="s">
        <v>76</v>
      </c>
      <c r="U393" t="s">
        <v>75</v>
      </c>
      <c r="V393" t="s">
        <v>75</v>
      </c>
      <c r="W393" t="s">
        <v>75</v>
      </c>
      <c r="X393" t="s">
        <v>75</v>
      </c>
      <c r="Y393" t="s">
        <v>73</v>
      </c>
      <c r="Z393" t="s">
        <v>73</v>
      </c>
      <c r="AA393">
        <v>575361</v>
      </c>
      <c r="AB393" t="s">
        <v>86</v>
      </c>
    </row>
    <row r="394" spans="2:28" x14ac:dyDescent="0.25">
      <c r="B394" t="s">
        <v>89</v>
      </c>
      <c r="C394">
        <v>40</v>
      </c>
      <c r="D394" s="6">
        <v>44782.675381944442</v>
      </c>
      <c r="E394" s="6">
        <v>44782.592048611114</v>
      </c>
      <c r="F394" t="s">
        <v>73</v>
      </c>
      <c r="I394" s="6">
        <v>44782.675381944442</v>
      </c>
      <c r="K394">
        <v>604</v>
      </c>
      <c r="P394">
        <v>1500</v>
      </c>
      <c r="Q394" t="s">
        <v>4</v>
      </c>
      <c r="R394" t="s">
        <v>20</v>
      </c>
      <c r="T394" t="s">
        <v>76</v>
      </c>
      <c r="U394" t="s">
        <v>75</v>
      </c>
      <c r="V394" t="s">
        <v>75</v>
      </c>
      <c r="W394" t="s">
        <v>75</v>
      </c>
      <c r="X394" t="s">
        <v>75</v>
      </c>
      <c r="Y394" t="s">
        <v>73</v>
      </c>
      <c r="Z394" t="s">
        <v>73</v>
      </c>
      <c r="AA394">
        <v>541004</v>
      </c>
      <c r="AB394" t="s">
        <v>86</v>
      </c>
    </row>
    <row r="395" spans="2:28" x14ac:dyDescent="0.25">
      <c r="B395" t="s">
        <v>89</v>
      </c>
      <c r="C395">
        <v>41</v>
      </c>
      <c r="D395" s="6">
        <v>44782.67559027778</v>
      </c>
      <c r="E395" s="6">
        <v>44782.592256944445</v>
      </c>
      <c r="F395" t="s">
        <v>73</v>
      </c>
      <c r="I395" s="6">
        <v>44782.67559027778</v>
      </c>
      <c r="K395">
        <v>600</v>
      </c>
      <c r="P395">
        <v>2000</v>
      </c>
      <c r="Q395" t="s">
        <v>6</v>
      </c>
      <c r="R395" t="s">
        <v>30</v>
      </c>
      <c r="T395" t="s">
        <v>76</v>
      </c>
      <c r="U395" t="s">
        <v>75</v>
      </c>
      <c r="V395" t="s">
        <v>75</v>
      </c>
      <c r="W395" t="s">
        <v>75</v>
      </c>
      <c r="X395" t="s">
        <v>75</v>
      </c>
      <c r="Y395" t="s">
        <v>73</v>
      </c>
      <c r="Z395" t="s">
        <v>73</v>
      </c>
      <c r="AA395">
        <v>541409</v>
      </c>
      <c r="AB395" t="s">
        <v>81</v>
      </c>
    </row>
    <row r="396" spans="2:28" x14ac:dyDescent="0.25">
      <c r="B396" t="s">
        <v>89</v>
      </c>
      <c r="C396">
        <v>42</v>
      </c>
      <c r="D396" s="6">
        <v>44782.67559027778</v>
      </c>
      <c r="E396" s="6">
        <v>44782.592256944445</v>
      </c>
      <c r="F396" t="s">
        <v>73</v>
      </c>
      <c r="I396" s="6">
        <v>44782.67559027778</v>
      </c>
      <c r="K396">
        <v>600</v>
      </c>
      <c r="P396">
        <v>1000</v>
      </c>
      <c r="Q396" t="s">
        <v>20</v>
      </c>
      <c r="R396" t="s">
        <v>30</v>
      </c>
      <c r="T396" t="s">
        <v>76</v>
      </c>
      <c r="U396" t="s">
        <v>75</v>
      </c>
      <c r="V396" t="s">
        <v>75</v>
      </c>
      <c r="W396" t="s">
        <v>75</v>
      </c>
      <c r="X396" t="s">
        <v>75</v>
      </c>
      <c r="Y396" t="s">
        <v>73</v>
      </c>
      <c r="Z396" t="s">
        <v>73</v>
      </c>
      <c r="AA396">
        <v>541410</v>
      </c>
      <c r="AB396" t="s">
        <v>81</v>
      </c>
    </row>
    <row r="397" spans="2:28" x14ac:dyDescent="0.25">
      <c r="B397" t="s">
        <v>89</v>
      </c>
      <c r="C397">
        <v>44</v>
      </c>
      <c r="D397" s="6">
        <v>44782.705196759256</v>
      </c>
      <c r="E397" s="6">
        <v>44782.621863425928</v>
      </c>
      <c r="F397" t="s">
        <v>73</v>
      </c>
      <c r="I397" s="6">
        <v>44782.705196759256</v>
      </c>
      <c r="K397">
        <v>604</v>
      </c>
      <c r="P397">
        <v>828</v>
      </c>
      <c r="Q397" t="s">
        <v>30</v>
      </c>
      <c r="R397" t="s">
        <v>20</v>
      </c>
      <c r="T397" t="s">
        <v>76</v>
      </c>
      <c r="U397" t="s">
        <v>75</v>
      </c>
      <c r="V397" t="s">
        <v>75</v>
      </c>
      <c r="W397" t="s">
        <v>75</v>
      </c>
      <c r="X397" t="s">
        <v>75</v>
      </c>
      <c r="Y397" t="s">
        <v>73</v>
      </c>
      <c r="Z397" t="s">
        <v>73</v>
      </c>
      <c r="AA397">
        <v>612563</v>
      </c>
      <c r="AB397" t="s">
        <v>86</v>
      </c>
    </row>
    <row r="398" spans="2:28" x14ac:dyDescent="0.25">
      <c r="B398" t="s">
        <v>89</v>
      </c>
      <c r="C398">
        <v>47</v>
      </c>
      <c r="D398" s="6">
        <v>44782.713900462964</v>
      </c>
      <c r="E398" s="6">
        <v>44782.630567129629</v>
      </c>
      <c r="F398" t="s">
        <v>73</v>
      </c>
      <c r="I398" s="6">
        <v>44782.713900462964</v>
      </c>
      <c r="K398">
        <v>600</v>
      </c>
      <c r="P398">
        <v>3300</v>
      </c>
      <c r="Q398" t="s">
        <v>4</v>
      </c>
      <c r="R398" t="s">
        <v>27</v>
      </c>
      <c r="T398" t="s">
        <v>76</v>
      </c>
      <c r="U398" t="s">
        <v>75</v>
      </c>
      <c r="V398" t="s">
        <v>75</v>
      </c>
      <c r="W398" t="s">
        <v>75</v>
      </c>
      <c r="X398" t="s">
        <v>75</v>
      </c>
      <c r="Y398" t="s">
        <v>73</v>
      </c>
      <c r="Z398" t="s">
        <v>73</v>
      </c>
      <c r="AA398">
        <v>638292</v>
      </c>
      <c r="AB398" t="s">
        <v>81</v>
      </c>
    </row>
    <row r="399" spans="2:28" x14ac:dyDescent="0.25">
      <c r="B399" t="s">
        <v>89</v>
      </c>
      <c r="C399">
        <v>46</v>
      </c>
      <c r="D399" s="6">
        <v>44782.713900462964</v>
      </c>
      <c r="E399" s="6">
        <v>44782.630567129629</v>
      </c>
      <c r="F399" t="s">
        <v>73</v>
      </c>
      <c r="I399" s="6">
        <v>44782.713900462964</v>
      </c>
      <c r="K399">
        <v>600</v>
      </c>
      <c r="P399">
        <v>1000</v>
      </c>
      <c r="Q399" t="s">
        <v>20</v>
      </c>
      <c r="R399" t="s">
        <v>27</v>
      </c>
      <c r="T399" t="s">
        <v>76</v>
      </c>
      <c r="U399" t="s">
        <v>75</v>
      </c>
      <c r="V399" t="s">
        <v>75</v>
      </c>
      <c r="W399" t="s">
        <v>75</v>
      </c>
      <c r="X399" t="s">
        <v>75</v>
      </c>
      <c r="Y399" t="s">
        <v>73</v>
      </c>
      <c r="Z399" t="s">
        <v>73</v>
      </c>
      <c r="AA399">
        <v>638291</v>
      </c>
      <c r="AB399" t="s">
        <v>81</v>
      </c>
    </row>
    <row r="400" spans="2:28" x14ac:dyDescent="0.25">
      <c r="B400" t="s">
        <v>89</v>
      </c>
      <c r="C400">
        <v>45</v>
      </c>
      <c r="D400" s="6">
        <v>44782.713900462964</v>
      </c>
      <c r="E400" s="6">
        <v>44782.630567129629</v>
      </c>
      <c r="F400" t="s">
        <v>73</v>
      </c>
      <c r="I400" s="6">
        <v>44782.713900462964</v>
      </c>
      <c r="K400">
        <v>602</v>
      </c>
      <c r="P400">
        <v>2500</v>
      </c>
      <c r="Q400" t="s">
        <v>30</v>
      </c>
      <c r="R400" t="s">
        <v>27</v>
      </c>
      <c r="T400" t="s">
        <v>76</v>
      </c>
      <c r="U400" t="s">
        <v>75</v>
      </c>
      <c r="V400" t="s">
        <v>75</v>
      </c>
      <c r="W400" t="s">
        <v>75</v>
      </c>
      <c r="X400" t="s">
        <v>75</v>
      </c>
      <c r="Y400" t="s">
        <v>73</v>
      </c>
      <c r="Z400" t="s">
        <v>73</v>
      </c>
      <c r="AA400">
        <v>638290</v>
      </c>
      <c r="AB400" t="s">
        <v>81</v>
      </c>
    </row>
    <row r="401" spans="2:28" x14ac:dyDescent="0.25">
      <c r="B401" t="s">
        <v>89</v>
      </c>
      <c r="C401">
        <v>48</v>
      </c>
      <c r="D401" s="6">
        <v>44782.714629629627</v>
      </c>
      <c r="E401" s="6">
        <v>44782.631296296298</v>
      </c>
      <c r="F401" t="s">
        <v>73</v>
      </c>
      <c r="I401" s="6">
        <v>44782.714629629627</v>
      </c>
      <c r="K401">
        <v>600</v>
      </c>
      <c r="P401">
        <v>1000</v>
      </c>
      <c r="Q401" t="s">
        <v>6</v>
      </c>
      <c r="R401" t="s">
        <v>6</v>
      </c>
      <c r="T401" t="s">
        <v>76</v>
      </c>
      <c r="U401" t="s">
        <v>75</v>
      </c>
      <c r="V401" t="s">
        <v>75</v>
      </c>
      <c r="W401" t="s">
        <v>75</v>
      </c>
      <c r="X401" t="s">
        <v>75</v>
      </c>
      <c r="Y401" t="s">
        <v>73</v>
      </c>
      <c r="Z401" t="s">
        <v>73</v>
      </c>
      <c r="AA401">
        <v>639794</v>
      </c>
      <c r="AB401" t="s">
        <v>86</v>
      </c>
    </row>
    <row r="402" spans="2:28" x14ac:dyDescent="0.25">
      <c r="B402" t="s">
        <v>89</v>
      </c>
      <c r="C402">
        <v>49</v>
      </c>
      <c r="D402" s="6">
        <v>44782.714629629627</v>
      </c>
      <c r="E402" s="6">
        <v>44782.631296296298</v>
      </c>
      <c r="F402" t="s">
        <v>73</v>
      </c>
      <c r="I402" s="6">
        <v>44782.714629629627</v>
      </c>
      <c r="K402">
        <v>600</v>
      </c>
      <c r="P402">
        <v>1000</v>
      </c>
      <c r="Q402" t="s">
        <v>6</v>
      </c>
      <c r="R402" t="s">
        <v>27</v>
      </c>
      <c r="T402" t="s">
        <v>76</v>
      </c>
      <c r="U402" t="s">
        <v>75</v>
      </c>
      <c r="V402" t="s">
        <v>75</v>
      </c>
      <c r="W402" t="s">
        <v>75</v>
      </c>
      <c r="X402" t="s">
        <v>75</v>
      </c>
      <c r="Y402" t="s">
        <v>73</v>
      </c>
      <c r="Z402" t="s">
        <v>73</v>
      </c>
      <c r="AA402">
        <v>639795</v>
      </c>
      <c r="AB402" t="s">
        <v>86</v>
      </c>
    </row>
    <row r="403" spans="2:28" x14ac:dyDescent="0.25">
      <c r="B403" t="s">
        <v>89</v>
      </c>
      <c r="C403">
        <v>21</v>
      </c>
      <c r="D403" s="6">
        <v>44782.534004629626</v>
      </c>
      <c r="E403" s="6">
        <v>44782.450671296298</v>
      </c>
      <c r="F403" t="s">
        <v>73</v>
      </c>
      <c r="I403" s="6">
        <v>44782.534004629626</v>
      </c>
      <c r="K403">
        <v>600</v>
      </c>
      <c r="P403">
        <v>400</v>
      </c>
      <c r="Q403" t="s">
        <v>20</v>
      </c>
      <c r="R403" t="s">
        <v>4</v>
      </c>
      <c r="T403" t="s">
        <v>76</v>
      </c>
      <c r="U403" t="s">
        <v>75</v>
      </c>
      <c r="V403" t="s">
        <v>75</v>
      </c>
      <c r="W403" t="s">
        <v>75</v>
      </c>
      <c r="X403" t="s">
        <v>75</v>
      </c>
      <c r="Y403" t="s">
        <v>73</v>
      </c>
      <c r="Z403" t="s">
        <v>73</v>
      </c>
      <c r="AA403">
        <v>312235</v>
      </c>
      <c r="AB403" t="s">
        <v>86</v>
      </c>
    </row>
    <row r="404" spans="2:28" x14ac:dyDescent="0.25">
      <c r="B404" t="s">
        <v>89</v>
      </c>
      <c r="C404">
        <v>26</v>
      </c>
      <c r="D404" s="6">
        <v>44782.564027777778</v>
      </c>
      <c r="E404" s="6">
        <v>44782.480694444443</v>
      </c>
      <c r="F404" t="s">
        <v>73</v>
      </c>
      <c r="I404" s="6">
        <v>44782.564027777778</v>
      </c>
      <c r="K404">
        <v>602</v>
      </c>
      <c r="P404">
        <v>84</v>
      </c>
      <c r="Q404" t="s">
        <v>30</v>
      </c>
      <c r="R404" t="s">
        <v>4</v>
      </c>
      <c r="T404" t="s">
        <v>76</v>
      </c>
      <c r="U404" t="s">
        <v>75</v>
      </c>
      <c r="V404" t="s">
        <v>75</v>
      </c>
      <c r="W404" t="s">
        <v>75</v>
      </c>
      <c r="X404" t="s">
        <v>75</v>
      </c>
      <c r="Y404" t="s">
        <v>73</v>
      </c>
      <c r="Z404" t="s">
        <v>73</v>
      </c>
      <c r="AA404">
        <v>352045</v>
      </c>
      <c r="AB404" t="s">
        <v>86</v>
      </c>
    </row>
    <row r="405" spans="2:28" x14ac:dyDescent="0.25">
      <c r="B405" t="s">
        <v>89</v>
      </c>
      <c r="C405">
        <v>37</v>
      </c>
      <c r="D405" s="6">
        <v>44788.696747685186</v>
      </c>
      <c r="E405" s="6">
        <v>44788.61341435185</v>
      </c>
      <c r="F405" t="s">
        <v>73</v>
      </c>
      <c r="I405" s="6">
        <v>44788.696747685186</v>
      </c>
      <c r="K405">
        <v>564</v>
      </c>
      <c r="P405">
        <v>1774</v>
      </c>
      <c r="Q405" t="s">
        <v>20</v>
      </c>
      <c r="R405" t="s">
        <v>6</v>
      </c>
      <c r="T405" t="s">
        <v>76</v>
      </c>
      <c r="U405" t="s">
        <v>75</v>
      </c>
      <c r="V405" t="s">
        <v>75</v>
      </c>
      <c r="W405" t="s">
        <v>75</v>
      </c>
      <c r="X405" t="s">
        <v>75</v>
      </c>
      <c r="Y405" t="s">
        <v>73</v>
      </c>
      <c r="Z405" t="s">
        <v>73</v>
      </c>
      <c r="AA405">
        <v>587940</v>
      </c>
      <c r="AB405" t="s">
        <v>86</v>
      </c>
    </row>
    <row r="406" spans="2:28" x14ac:dyDescent="0.25">
      <c r="B406" t="s">
        <v>89</v>
      </c>
      <c r="C406">
        <v>27</v>
      </c>
      <c r="D406" s="6">
        <v>44782.566770833335</v>
      </c>
      <c r="E406" s="6">
        <v>44782.483437499999</v>
      </c>
      <c r="F406" t="s">
        <v>73</v>
      </c>
      <c r="I406" s="6">
        <v>44782.566770833335</v>
      </c>
      <c r="K406">
        <v>600</v>
      </c>
      <c r="P406">
        <v>2172</v>
      </c>
      <c r="Q406" t="s">
        <v>6</v>
      </c>
      <c r="R406" t="s">
        <v>6</v>
      </c>
      <c r="T406" t="s">
        <v>76</v>
      </c>
      <c r="U406" t="s">
        <v>75</v>
      </c>
      <c r="V406" t="s">
        <v>75</v>
      </c>
      <c r="W406" t="s">
        <v>75</v>
      </c>
      <c r="X406" t="s">
        <v>75</v>
      </c>
      <c r="Y406" t="s">
        <v>73</v>
      </c>
      <c r="Z406" t="s">
        <v>73</v>
      </c>
      <c r="AA406">
        <v>355134</v>
      </c>
      <c r="AB406" t="s">
        <v>81</v>
      </c>
    </row>
    <row r="407" spans="2:28" x14ac:dyDescent="0.25">
      <c r="B407" t="s">
        <v>89</v>
      </c>
      <c r="C407">
        <v>38</v>
      </c>
      <c r="D407" s="6">
        <v>44788.699340277781</v>
      </c>
      <c r="E407" s="6">
        <v>44788.616006944445</v>
      </c>
      <c r="F407" t="s">
        <v>73</v>
      </c>
      <c r="I407" s="6">
        <v>44788.699340277781</v>
      </c>
      <c r="K407">
        <v>564</v>
      </c>
      <c r="P407">
        <v>1500</v>
      </c>
      <c r="Q407" t="s">
        <v>30</v>
      </c>
      <c r="R407" t="s">
        <v>6</v>
      </c>
      <c r="T407" t="s">
        <v>76</v>
      </c>
      <c r="U407" t="s">
        <v>75</v>
      </c>
      <c r="V407" t="s">
        <v>75</v>
      </c>
      <c r="W407" t="s">
        <v>75</v>
      </c>
      <c r="X407" t="s">
        <v>75</v>
      </c>
      <c r="Y407" t="s">
        <v>73</v>
      </c>
      <c r="Z407" t="s">
        <v>73</v>
      </c>
      <c r="AA407">
        <v>593443</v>
      </c>
      <c r="AB407" t="s">
        <v>86</v>
      </c>
    </row>
    <row r="408" spans="2:28" x14ac:dyDescent="0.25">
      <c r="B408" t="s">
        <v>89</v>
      </c>
      <c r="C408">
        <v>39</v>
      </c>
      <c r="D408" s="6">
        <v>44788.699444444443</v>
      </c>
      <c r="E408" s="6">
        <v>44788.616111111114</v>
      </c>
      <c r="F408" t="s">
        <v>73</v>
      </c>
      <c r="I408" s="6">
        <v>44788.699444444443</v>
      </c>
      <c r="K408">
        <v>564</v>
      </c>
      <c r="P408">
        <v>341</v>
      </c>
      <c r="Q408" t="s">
        <v>6</v>
      </c>
      <c r="R408" t="s">
        <v>6</v>
      </c>
      <c r="T408" t="s">
        <v>76</v>
      </c>
      <c r="U408" t="s">
        <v>75</v>
      </c>
      <c r="V408" t="s">
        <v>75</v>
      </c>
      <c r="W408" t="s">
        <v>75</v>
      </c>
      <c r="X408" t="s">
        <v>75</v>
      </c>
      <c r="Y408" t="s">
        <v>73</v>
      </c>
      <c r="Z408" t="s">
        <v>73</v>
      </c>
      <c r="AA408">
        <v>593631</v>
      </c>
      <c r="AB408" t="s">
        <v>86</v>
      </c>
    </row>
    <row r="409" spans="2:28" x14ac:dyDescent="0.25">
      <c r="B409" t="s">
        <v>89</v>
      </c>
      <c r="C409">
        <v>40</v>
      </c>
      <c r="D409" s="6">
        <v>44788.700150462966</v>
      </c>
      <c r="E409" s="6">
        <v>44788.61681712963</v>
      </c>
      <c r="F409" t="s">
        <v>73</v>
      </c>
      <c r="I409" s="6">
        <v>44788.700150462966</v>
      </c>
      <c r="K409">
        <v>564</v>
      </c>
      <c r="P409">
        <v>2000</v>
      </c>
      <c r="Q409" t="s">
        <v>4</v>
      </c>
      <c r="R409" t="s">
        <v>6</v>
      </c>
      <c r="T409" t="s">
        <v>76</v>
      </c>
      <c r="U409" t="s">
        <v>75</v>
      </c>
      <c r="V409" t="s">
        <v>75</v>
      </c>
      <c r="W409" t="s">
        <v>75</v>
      </c>
      <c r="X409" t="s">
        <v>75</v>
      </c>
      <c r="Y409" t="s">
        <v>73</v>
      </c>
      <c r="Z409" t="s">
        <v>73</v>
      </c>
      <c r="AA409">
        <v>595001</v>
      </c>
      <c r="AB409" t="s">
        <v>86</v>
      </c>
    </row>
    <row r="410" spans="2:28" x14ac:dyDescent="0.25">
      <c r="B410" t="s">
        <v>89</v>
      </c>
      <c r="C410">
        <v>41</v>
      </c>
      <c r="D410" s="6">
        <v>44788.712488425925</v>
      </c>
      <c r="E410" s="6">
        <v>44788.629155092596</v>
      </c>
      <c r="F410" t="s">
        <v>73</v>
      </c>
      <c r="I410" s="6">
        <v>44788.712488425925</v>
      </c>
      <c r="K410">
        <v>564</v>
      </c>
      <c r="P410">
        <v>220</v>
      </c>
      <c r="Q410" t="s">
        <v>4</v>
      </c>
      <c r="R410" t="s">
        <v>6</v>
      </c>
      <c r="T410" t="s">
        <v>76</v>
      </c>
      <c r="U410" t="s">
        <v>75</v>
      </c>
      <c r="V410" t="s">
        <v>75</v>
      </c>
      <c r="W410" t="s">
        <v>75</v>
      </c>
      <c r="X410" t="s">
        <v>75</v>
      </c>
      <c r="Y410" t="s">
        <v>73</v>
      </c>
      <c r="Z410" t="s">
        <v>73</v>
      </c>
      <c r="AA410">
        <v>624560</v>
      </c>
      <c r="AB410" t="s">
        <v>86</v>
      </c>
    </row>
    <row r="411" spans="2:28" x14ac:dyDescent="0.25">
      <c r="B411" t="s">
        <v>89</v>
      </c>
      <c r="C411">
        <v>43</v>
      </c>
      <c r="D411" s="6">
        <v>44782.703958333332</v>
      </c>
      <c r="E411" s="6">
        <v>44782.620625000003</v>
      </c>
      <c r="F411" t="s">
        <v>73</v>
      </c>
      <c r="I411" s="6">
        <v>44782.703958333332</v>
      </c>
      <c r="K411">
        <v>604</v>
      </c>
      <c r="P411">
        <v>166</v>
      </c>
      <c r="Q411" t="s">
        <v>4</v>
      </c>
      <c r="R411" t="s">
        <v>20</v>
      </c>
      <c r="T411" t="s">
        <v>76</v>
      </c>
      <c r="U411" t="s">
        <v>75</v>
      </c>
      <c r="V411" t="s">
        <v>75</v>
      </c>
      <c r="W411" t="s">
        <v>75</v>
      </c>
      <c r="X411" t="s">
        <v>75</v>
      </c>
      <c r="Y411" t="s">
        <v>73</v>
      </c>
      <c r="Z411" t="s">
        <v>73</v>
      </c>
      <c r="AA411">
        <v>609516</v>
      </c>
      <c r="AB411" t="s">
        <v>86</v>
      </c>
    </row>
    <row r="412" spans="2:28" x14ac:dyDescent="0.25">
      <c r="B412" t="s">
        <v>89</v>
      </c>
      <c r="C412">
        <v>6</v>
      </c>
      <c r="D412" s="6">
        <v>44782.487962962965</v>
      </c>
      <c r="E412" s="6">
        <v>44782.404629629629</v>
      </c>
      <c r="F412" t="s">
        <v>73</v>
      </c>
      <c r="G412" s="6">
        <v>44782.487673611111</v>
      </c>
      <c r="I412" s="6">
        <v>44782.487962962965</v>
      </c>
      <c r="K412">
        <v>597</v>
      </c>
      <c r="P412">
        <v>40968</v>
      </c>
      <c r="Q412" t="s">
        <v>27</v>
      </c>
      <c r="R412" t="s">
        <v>27</v>
      </c>
      <c r="S412">
        <v>397</v>
      </c>
      <c r="T412" t="s">
        <v>74</v>
      </c>
      <c r="U412" t="s">
        <v>75</v>
      </c>
      <c r="V412" t="s">
        <v>75</v>
      </c>
      <c r="W412" t="s">
        <v>75</v>
      </c>
      <c r="X412" t="s">
        <v>75</v>
      </c>
      <c r="Y412" t="s">
        <v>73</v>
      </c>
      <c r="Z412" t="s">
        <v>73</v>
      </c>
      <c r="AA412" t="s">
        <v>166</v>
      </c>
    </row>
    <row r="413" spans="2:28" x14ac:dyDescent="0.25">
      <c r="B413" t="s">
        <v>89</v>
      </c>
      <c r="C413">
        <v>22</v>
      </c>
      <c r="D413" s="6">
        <v>44782.550706018519</v>
      </c>
      <c r="E413" s="6">
        <v>44782.467372685183</v>
      </c>
      <c r="F413" t="s">
        <v>73</v>
      </c>
      <c r="G413" s="6">
        <v>44782.550381944442</v>
      </c>
      <c r="I413" s="6">
        <v>44782.550706018519</v>
      </c>
      <c r="K413">
        <v>599</v>
      </c>
      <c r="P413">
        <v>16000</v>
      </c>
      <c r="Q413" t="s">
        <v>30</v>
      </c>
      <c r="R413" t="s">
        <v>30</v>
      </c>
      <c r="S413">
        <v>397</v>
      </c>
      <c r="T413" t="s">
        <v>74</v>
      </c>
      <c r="U413" t="s">
        <v>75</v>
      </c>
      <c r="V413" t="s">
        <v>75</v>
      </c>
      <c r="W413" t="s">
        <v>75</v>
      </c>
      <c r="X413" t="s">
        <v>75</v>
      </c>
      <c r="Y413" t="s">
        <v>73</v>
      </c>
      <c r="Z413" t="s">
        <v>73</v>
      </c>
      <c r="AA413" t="s">
        <v>167</v>
      </c>
    </row>
    <row r="414" spans="2:28" x14ac:dyDescent="0.25">
      <c r="B414" t="s">
        <v>89</v>
      </c>
      <c r="C414">
        <v>14</v>
      </c>
      <c r="D414" s="6">
        <v>44782.51703703704</v>
      </c>
      <c r="E414" s="6">
        <v>44782.433703703704</v>
      </c>
      <c r="F414" t="s">
        <v>73</v>
      </c>
      <c r="I414" s="6">
        <v>44782.51703703704</v>
      </c>
      <c r="K414">
        <v>602</v>
      </c>
      <c r="P414">
        <v>167</v>
      </c>
      <c r="Q414" t="s">
        <v>4</v>
      </c>
      <c r="R414" t="s">
        <v>4</v>
      </c>
      <c r="T414" t="s">
        <v>76</v>
      </c>
      <c r="U414" t="s">
        <v>75</v>
      </c>
      <c r="V414" t="s">
        <v>75</v>
      </c>
      <c r="W414" t="s">
        <v>75</v>
      </c>
      <c r="X414" t="s">
        <v>75</v>
      </c>
      <c r="Y414" t="s">
        <v>73</v>
      </c>
      <c r="Z414" t="s">
        <v>73</v>
      </c>
      <c r="AA414">
        <v>286290</v>
      </c>
      <c r="AB414" t="s">
        <v>86</v>
      </c>
    </row>
    <row r="415" spans="2:28" x14ac:dyDescent="0.25">
      <c r="B415" t="s">
        <v>89</v>
      </c>
      <c r="C415">
        <v>28</v>
      </c>
      <c r="D415" s="6">
        <v>44782.566770833335</v>
      </c>
      <c r="E415" s="6">
        <v>44782.483437499999</v>
      </c>
      <c r="F415" t="s">
        <v>73</v>
      </c>
      <c r="I415" s="6">
        <v>44782.566770833335</v>
      </c>
      <c r="K415">
        <v>600</v>
      </c>
      <c r="P415">
        <v>1150</v>
      </c>
      <c r="Q415" t="s">
        <v>4</v>
      </c>
      <c r="R415" t="s">
        <v>6</v>
      </c>
      <c r="T415" t="s">
        <v>76</v>
      </c>
      <c r="U415" t="s">
        <v>75</v>
      </c>
      <c r="V415" t="s">
        <v>75</v>
      </c>
      <c r="W415" t="s">
        <v>75</v>
      </c>
      <c r="X415" t="s">
        <v>75</v>
      </c>
      <c r="Y415" t="s">
        <v>73</v>
      </c>
      <c r="Z415" t="s">
        <v>73</v>
      </c>
      <c r="AA415">
        <v>355135</v>
      </c>
      <c r="AB415" t="s">
        <v>81</v>
      </c>
    </row>
    <row r="416" spans="2:28" x14ac:dyDescent="0.25">
      <c r="B416" t="s">
        <v>89</v>
      </c>
      <c r="C416">
        <v>39</v>
      </c>
      <c r="D416" s="6">
        <v>44782.662418981483</v>
      </c>
      <c r="E416" s="6">
        <v>44782.579085648147</v>
      </c>
      <c r="F416" t="s">
        <v>73</v>
      </c>
      <c r="G416" s="6"/>
      <c r="I416" s="6">
        <v>44782.662418981483</v>
      </c>
      <c r="K416">
        <v>602</v>
      </c>
      <c r="P416">
        <v>1000</v>
      </c>
      <c r="Q416" t="s">
        <v>20</v>
      </c>
      <c r="R416" t="s">
        <v>6</v>
      </c>
      <c r="T416" t="s">
        <v>76</v>
      </c>
      <c r="U416" t="s">
        <v>75</v>
      </c>
      <c r="V416" t="s">
        <v>75</v>
      </c>
      <c r="W416" t="s">
        <v>75</v>
      </c>
      <c r="X416" t="s">
        <v>75</v>
      </c>
      <c r="Y416" t="s">
        <v>73</v>
      </c>
      <c r="Z416" t="s">
        <v>73</v>
      </c>
      <c r="AA416">
        <v>506650</v>
      </c>
      <c r="AB416" t="s">
        <v>81</v>
      </c>
    </row>
    <row r="417" spans="2:28" x14ac:dyDescent="0.25">
      <c r="B417" t="s">
        <v>89</v>
      </c>
      <c r="C417">
        <v>35</v>
      </c>
      <c r="D417" s="6">
        <v>44782.591886574075</v>
      </c>
      <c r="E417" s="6">
        <v>44782.508553240739</v>
      </c>
      <c r="F417" t="s">
        <v>73</v>
      </c>
      <c r="I417" s="6">
        <v>44782.591886574075</v>
      </c>
      <c r="K417">
        <v>604</v>
      </c>
      <c r="P417">
        <v>2000</v>
      </c>
      <c r="Q417" t="s">
        <v>20</v>
      </c>
      <c r="R417" t="s">
        <v>20</v>
      </c>
      <c r="T417" t="s">
        <v>76</v>
      </c>
      <c r="U417" t="s">
        <v>75</v>
      </c>
      <c r="V417" t="s">
        <v>75</v>
      </c>
      <c r="W417" t="s">
        <v>75</v>
      </c>
      <c r="X417" t="s">
        <v>75</v>
      </c>
      <c r="Y417" t="s">
        <v>73</v>
      </c>
      <c r="Z417" t="s">
        <v>73</v>
      </c>
      <c r="AA417">
        <v>391962</v>
      </c>
      <c r="AB417" t="s">
        <v>86</v>
      </c>
    </row>
    <row r="418" spans="2:28" x14ac:dyDescent="0.25">
      <c r="B418" t="s">
        <v>89</v>
      </c>
      <c r="C418">
        <v>36</v>
      </c>
      <c r="D418" s="6">
        <v>44782.600601851853</v>
      </c>
      <c r="E418" s="6">
        <v>44782.517268518517</v>
      </c>
      <c r="F418" t="s">
        <v>73</v>
      </c>
      <c r="I418" s="6">
        <v>44782.600601851853</v>
      </c>
      <c r="K418">
        <v>604</v>
      </c>
      <c r="P418">
        <v>2483</v>
      </c>
      <c r="Q418" t="s">
        <v>4</v>
      </c>
      <c r="R418" t="s">
        <v>20</v>
      </c>
      <c r="T418" t="s">
        <v>76</v>
      </c>
      <c r="U418" t="s">
        <v>75</v>
      </c>
      <c r="V418" t="s">
        <v>75</v>
      </c>
      <c r="W418" t="s">
        <v>75</v>
      </c>
      <c r="X418" t="s">
        <v>75</v>
      </c>
      <c r="Y418" t="s">
        <v>73</v>
      </c>
      <c r="Z418" t="s">
        <v>73</v>
      </c>
      <c r="AA418">
        <v>403931</v>
      </c>
      <c r="AB418" t="s">
        <v>86</v>
      </c>
    </row>
    <row r="419" spans="2:28" x14ac:dyDescent="0.25">
      <c r="B419" t="s">
        <v>89</v>
      </c>
      <c r="C419">
        <v>32</v>
      </c>
      <c r="D419" s="6">
        <v>44782.578240740739</v>
      </c>
      <c r="E419" s="6">
        <v>44782.49490740741</v>
      </c>
      <c r="F419" t="s">
        <v>73</v>
      </c>
      <c r="I419" s="6">
        <v>44782.578240740739</v>
      </c>
      <c r="K419">
        <v>602</v>
      </c>
      <c r="P419">
        <v>8143</v>
      </c>
      <c r="Q419" t="s">
        <v>4</v>
      </c>
      <c r="R419" t="s">
        <v>4</v>
      </c>
      <c r="T419" t="s">
        <v>76</v>
      </c>
      <c r="U419" t="s">
        <v>75</v>
      </c>
      <c r="V419" t="s">
        <v>75</v>
      </c>
      <c r="W419" t="s">
        <v>75</v>
      </c>
      <c r="X419" t="s">
        <v>75</v>
      </c>
      <c r="Y419" t="s">
        <v>73</v>
      </c>
      <c r="Z419" t="s">
        <v>73</v>
      </c>
      <c r="AA419">
        <v>372647</v>
      </c>
      <c r="AB419" t="s">
        <v>86</v>
      </c>
    </row>
    <row r="420" spans="2:28" x14ac:dyDescent="0.25">
      <c r="B420" t="s">
        <v>89</v>
      </c>
      <c r="C420">
        <v>33</v>
      </c>
      <c r="D420" s="6">
        <v>44782.578240740739</v>
      </c>
      <c r="E420" s="6">
        <v>44782.49490740741</v>
      </c>
      <c r="F420" t="s">
        <v>73</v>
      </c>
      <c r="I420" s="6">
        <v>44782.578240740739</v>
      </c>
      <c r="K420">
        <v>604</v>
      </c>
      <c r="P420">
        <v>1757</v>
      </c>
      <c r="Q420" t="s">
        <v>4</v>
      </c>
      <c r="R420" t="s">
        <v>20</v>
      </c>
      <c r="T420" t="s">
        <v>76</v>
      </c>
      <c r="U420" t="s">
        <v>75</v>
      </c>
      <c r="V420" t="s">
        <v>75</v>
      </c>
      <c r="W420" t="s">
        <v>75</v>
      </c>
      <c r="X420" t="s">
        <v>75</v>
      </c>
      <c r="Y420" t="s">
        <v>73</v>
      </c>
      <c r="Z420" t="s">
        <v>73</v>
      </c>
      <c r="AA420">
        <v>372648</v>
      </c>
      <c r="AB420" t="s">
        <v>86</v>
      </c>
    </row>
    <row r="421" spans="2:28" x14ac:dyDescent="0.25">
      <c r="B421" t="s">
        <v>89</v>
      </c>
      <c r="C421">
        <v>16</v>
      </c>
      <c r="D421" s="6">
        <v>44788.537789351853</v>
      </c>
      <c r="E421" s="6">
        <v>44788.454456018517</v>
      </c>
      <c r="F421" t="s">
        <v>73</v>
      </c>
      <c r="G421" s="6">
        <v>44788.53765046296</v>
      </c>
      <c r="I421" s="6">
        <v>44788.537789351853</v>
      </c>
      <c r="K421">
        <v>564</v>
      </c>
      <c r="P421">
        <v>30000</v>
      </c>
      <c r="Q421" t="s">
        <v>4</v>
      </c>
      <c r="R421" t="s">
        <v>4</v>
      </c>
      <c r="S421">
        <v>397</v>
      </c>
      <c r="T421" t="s">
        <v>74</v>
      </c>
      <c r="U421" t="s">
        <v>75</v>
      </c>
      <c r="V421" t="s">
        <v>75</v>
      </c>
      <c r="W421" t="s">
        <v>75</v>
      </c>
      <c r="X421" t="s">
        <v>75</v>
      </c>
      <c r="Y421" t="s">
        <v>73</v>
      </c>
      <c r="Z421" t="s">
        <v>73</v>
      </c>
      <c r="AA421" t="s">
        <v>168</v>
      </c>
    </row>
    <row r="422" spans="2:28" x14ac:dyDescent="0.25">
      <c r="B422" t="s">
        <v>89</v>
      </c>
      <c r="C422">
        <v>4</v>
      </c>
      <c r="D422" s="6">
        <v>44788.496967592589</v>
      </c>
      <c r="E422" s="6">
        <v>44788.413634259261</v>
      </c>
      <c r="F422" t="s">
        <v>73</v>
      </c>
      <c r="I422" s="6">
        <v>44788.496967592589</v>
      </c>
      <c r="K422">
        <v>568</v>
      </c>
      <c r="P422">
        <v>880</v>
      </c>
      <c r="Q422" t="s">
        <v>30</v>
      </c>
      <c r="R422" t="s">
        <v>30</v>
      </c>
      <c r="T422" t="s">
        <v>76</v>
      </c>
      <c r="U422" t="s">
        <v>75</v>
      </c>
      <c r="V422" t="s">
        <v>75</v>
      </c>
      <c r="W422" t="s">
        <v>75</v>
      </c>
      <c r="X422" t="s">
        <v>75</v>
      </c>
      <c r="Y422" t="s">
        <v>73</v>
      </c>
      <c r="Z422" t="s">
        <v>73</v>
      </c>
      <c r="AA422">
        <v>279884</v>
      </c>
      <c r="AB422" t="s">
        <v>81</v>
      </c>
    </row>
    <row r="423" spans="2:28" x14ac:dyDescent="0.25">
      <c r="B423" t="s">
        <v>89</v>
      </c>
      <c r="C423">
        <v>20</v>
      </c>
      <c r="D423" s="6">
        <v>44788.542719907404</v>
      </c>
      <c r="E423" s="6">
        <v>44788.459386574075</v>
      </c>
      <c r="F423" t="s">
        <v>73</v>
      </c>
      <c r="G423" s="6"/>
      <c r="I423" s="6">
        <v>44788.542719907404</v>
      </c>
      <c r="K423">
        <v>562</v>
      </c>
      <c r="P423">
        <v>350</v>
      </c>
      <c r="Q423" t="s">
        <v>4</v>
      </c>
      <c r="R423" t="s">
        <v>20</v>
      </c>
      <c r="T423" t="s">
        <v>76</v>
      </c>
      <c r="U423" t="s">
        <v>75</v>
      </c>
      <c r="V423" t="s">
        <v>75</v>
      </c>
      <c r="W423" t="s">
        <v>75</v>
      </c>
      <c r="X423" t="s">
        <v>75</v>
      </c>
      <c r="Y423" t="s">
        <v>73</v>
      </c>
      <c r="Z423" t="s">
        <v>73</v>
      </c>
      <c r="AA423">
        <v>335217</v>
      </c>
      <c r="AB423" t="s">
        <v>81</v>
      </c>
    </row>
    <row r="424" spans="2:28" x14ac:dyDescent="0.25">
      <c r="B424" t="s">
        <v>89</v>
      </c>
      <c r="C424">
        <v>23</v>
      </c>
      <c r="D424" s="6">
        <v>44788.545706018522</v>
      </c>
      <c r="E424" s="6">
        <v>44788.462372685186</v>
      </c>
      <c r="F424" t="s">
        <v>73</v>
      </c>
      <c r="I424" s="6">
        <v>44788.545706018522</v>
      </c>
      <c r="K424">
        <v>562</v>
      </c>
      <c r="P424">
        <v>200</v>
      </c>
      <c r="Q424" t="s">
        <v>20</v>
      </c>
      <c r="R424" t="s">
        <v>20</v>
      </c>
      <c r="T424" t="s">
        <v>76</v>
      </c>
      <c r="U424" t="s">
        <v>75</v>
      </c>
      <c r="V424" t="s">
        <v>75</v>
      </c>
      <c r="W424" t="s">
        <v>75</v>
      </c>
      <c r="X424" t="s">
        <v>75</v>
      </c>
      <c r="Y424" t="s">
        <v>73</v>
      </c>
      <c r="Z424" t="s">
        <v>73</v>
      </c>
      <c r="AA424">
        <v>338421</v>
      </c>
      <c r="AB424" t="s">
        <v>86</v>
      </c>
    </row>
    <row r="425" spans="2:28" x14ac:dyDescent="0.25">
      <c r="B425" t="s">
        <v>89</v>
      </c>
      <c r="C425">
        <v>1</v>
      </c>
      <c r="D425" s="6">
        <v>44788.479178240741</v>
      </c>
      <c r="E425" s="6">
        <v>44788.395844907405</v>
      </c>
      <c r="F425" t="s">
        <v>73</v>
      </c>
      <c r="I425" s="6">
        <v>44788.479178240741</v>
      </c>
      <c r="K425">
        <v>574</v>
      </c>
      <c r="P425">
        <v>248</v>
      </c>
      <c r="Q425" t="s">
        <v>4</v>
      </c>
      <c r="R425" t="s">
        <v>20</v>
      </c>
      <c r="T425" t="s">
        <v>76</v>
      </c>
      <c r="U425" t="s">
        <v>75</v>
      </c>
      <c r="V425" t="s">
        <v>75</v>
      </c>
      <c r="W425" t="s">
        <v>75</v>
      </c>
      <c r="X425" t="s">
        <v>75</v>
      </c>
      <c r="Y425" t="s">
        <v>73</v>
      </c>
      <c r="Z425" t="s">
        <v>73</v>
      </c>
      <c r="AA425">
        <v>253977</v>
      </c>
    </row>
    <row r="426" spans="2:28" x14ac:dyDescent="0.25">
      <c r="B426" t="s">
        <v>89</v>
      </c>
      <c r="C426">
        <v>2</v>
      </c>
      <c r="D426" s="6">
        <v>44788.479178240741</v>
      </c>
      <c r="E426" s="6">
        <v>44788.395844907405</v>
      </c>
      <c r="F426" t="s">
        <v>73</v>
      </c>
      <c r="I426" s="6">
        <v>44788.479178240741</v>
      </c>
      <c r="K426">
        <v>574</v>
      </c>
      <c r="P426">
        <v>1752</v>
      </c>
      <c r="Q426" t="s">
        <v>4</v>
      </c>
      <c r="R426" t="s">
        <v>6</v>
      </c>
      <c r="T426" t="s">
        <v>76</v>
      </c>
      <c r="U426" t="s">
        <v>75</v>
      </c>
      <c r="V426" t="s">
        <v>75</v>
      </c>
      <c r="W426" t="s">
        <v>75</v>
      </c>
      <c r="X426" t="s">
        <v>75</v>
      </c>
      <c r="Y426" t="s">
        <v>73</v>
      </c>
      <c r="Z426" t="s">
        <v>73</v>
      </c>
      <c r="AA426">
        <v>253978</v>
      </c>
    </row>
    <row r="427" spans="2:28" x14ac:dyDescent="0.25">
      <c r="B427" t="s">
        <v>89</v>
      </c>
      <c r="C427">
        <v>5</v>
      </c>
      <c r="D427" s="6">
        <v>44788.507013888891</v>
      </c>
      <c r="E427" s="6">
        <v>44788.423680555556</v>
      </c>
      <c r="F427" t="s">
        <v>73</v>
      </c>
      <c r="I427" s="6">
        <v>44788.507013888891</v>
      </c>
      <c r="K427">
        <v>568</v>
      </c>
      <c r="P427">
        <v>600</v>
      </c>
      <c r="Q427" t="s">
        <v>4</v>
      </c>
      <c r="R427" t="s">
        <v>4</v>
      </c>
      <c r="T427" t="s">
        <v>76</v>
      </c>
      <c r="U427" t="s">
        <v>75</v>
      </c>
      <c r="V427" t="s">
        <v>75</v>
      </c>
      <c r="W427" t="s">
        <v>75</v>
      </c>
      <c r="X427" t="s">
        <v>75</v>
      </c>
      <c r="Y427" t="s">
        <v>73</v>
      </c>
      <c r="Z427" t="s">
        <v>73</v>
      </c>
      <c r="AA427">
        <v>293350</v>
      </c>
      <c r="AB427" t="s">
        <v>81</v>
      </c>
    </row>
    <row r="428" spans="2:28" x14ac:dyDescent="0.25">
      <c r="B428" t="s">
        <v>89</v>
      </c>
      <c r="C428">
        <v>55</v>
      </c>
      <c r="D428" s="6">
        <v>44792.670659722222</v>
      </c>
      <c r="E428" s="6">
        <v>44792.587326388886</v>
      </c>
      <c r="F428" t="s">
        <v>73</v>
      </c>
      <c r="G428" s="6"/>
      <c r="I428" s="6">
        <v>44792.670659722222</v>
      </c>
      <c r="K428">
        <v>570</v>
      </c>
      <c r="P428">
        <v>500</v>
      </c>
      <c r="Q428" t="s">
        <v>30</v>
      </c>
      <c r="R428" t="s">
        <v>30</v>
      </c>
      <c r="T428" t="s">
        <v>76</v>
      </c>
      <c r="U428" t="s">
        <v>75</v>
      </c>
      <c r="V428" t="s">
        <v>75</v>
      </c>
      <c r="W428" t="s">
        <v>75</v>
      </c>
      <c r="X428" t="s">
        <v>75</v>
      </c>
      <c r="Y428" t="s">
        <v>73</v>
      </c>
      <c r="Z428" t="s">
        <v>73</v>
      </c>
      <c r="AA428">
        <v>621106</v>
      </c>
      <c r="AB428" t="s">
        <v>86</v>
      </c>
    </row>
    <row r="429" spans="2:28" x14ac:dyDescent="0.25">
      <c r="B429" t="s">
        <v>89</v>
      </c>
      <c r="C429">
        <v>38</v>
      </c>
      <c r="D429" s="6">
        <v>44782.636562500003</v>
      </c>
      <c r="E429" s="6">
        <v>44782.553229166668</v>
      </c>
      <c r="F429" t="s">
        <v>73</v>
      </c>
      <c r="G429" s="6"/>
      <c r="I429" s="6">
        <v>44782.636562500003</v>
      </c>
      <c r="K429">
        <v>604</v>
      </c>
      <c r="P429">
        <v>3310</v>
      </c>
      <c r="Q429" t="s">
        <v>4</v>
      </c>
      <c r="R429" t="s">
        <v>20</v>
      </c>
      <c r="T429" t="s">
        <v>76</v>
      </c>
      <c r="U429" t="s">
        <v>75</v>
      </c>
      <c r="V429" t="s">
        <v>75</v>
      </c>
      <c r="W429" t="s">
        <v>75</v>
      </c>
      <c r="X429" t="s">
        <v>75</v>
      </c>
      <c r="Y429" t="s">
        <v>73</v>
      </c>
      <c r="Z429" t="s">
        <v>73</v>
      </c>
      <c r="AA429">
        <v>449593</v>
      </c>
      <c r="AB429" t="s">
        <v>86</v>
      </c>
    </row>
    <row r="430" spans="2:28" x14ac:dyDescent="0.25">
      <c r="B430" t="s">
        <v>89</v>
      </c>
      <c r="C430">
        <v>10</v>
      </c>
      <c r="D430" s="6">
        <v>44788.515185185184</v>
      </c>
      <c r="E430" s="6">
        <v>44788.431851851848</v>
      </c>
      <c r="F430" t="s">
        <v>73</v>
      </c>
      <c r="I430" s="6">
        <v>44788.515185185184</v>
      </c>
      <c r="K430">
        <v>564</v>
      </c>
      <c r="P430">
        <v>29980</v>
      </c>
      <c r="Q430" t="s">
        <v>6</v>
      </c>
      <c r="R430" t="s">
        <v>6</v>
      </c>
      <c r="T430" t="s">
        <v>76</v>
      </c>
      <c r="U430" t="s">
        <v>75</v>
      </c>
      <c r="V430" t="s">
        <v>75</v>
      </c>
      <c r="W430" t="s">
        <v>75</v>
      </c>
      <c r="X430" t="s">
        <v>75</v>
      </c>
      <c r="Y430" t="s">
        <v>73</v>
      </c>
      <c r="Z430" t="s">
        <v>73</v>
      </c>
      <c r="AA430">
        <v>303417</v>
      </c>
      <c r="AB430" t="s">
        <v>81</v>
      </c>
    </row>
    <row r="431" spans="2:28" x14ac:dyDescent="0.25">
      <c r="B431" t="s">
        <v>89</v>
      </c>
      <c r="C431">
        <v>6</v>
      </c>
      <c r="D431" s="6">
        <v>44788.515185185184</v>
      </c>
      <c r="E431" s="6">
        <v>44788.431851851848</v>
      </c>
      <c r="F431" t="s">
        <v>73</v>
      </c>
      <c r="G431" s="6"/>
      <c r="I431" s="6">
        <v>44788.515185185184</v>
      </c>
      <c r="K431">
        <v>568</v>
      </c>
      <c r="P431">
        <v>30000</v>
      </c>
      <c r="Q431" t="s">
        <v>20</v>
      </c>
      <c r="R431" t="s">
        <v>6</v>
      </c>
      <c r="T431" t="s">
        <v>76</v>
      </c>
      <c r="U431" t="s">
        <v>75</v>
      </c>
      <c r="V431" t="s">
        <v>75</v>
      </c>
      <c r="W431" t="s">
        <v>75</v>
      </c>
      <c r="X431" t="s">
        <v>75</v>
      </c>
      <c r="Y431" t="s">
        <v>73</v>
      </c>
      <c r="Z431" t="s">
        <v>73</v>
      </c>
      <c r="AA431">
        <v>303413</v>
      </c>
      <c r="AB431" t="s">
        <v>81</v>
      </c>
    </row>
    <row r="432" spans="2:28" x14ac:dyDescent="0.25">
      <c r="B432" t="s">
        <v>89</v>
      </c>
      <c r="C432">
        <v>8</v>
      </c>
      <c r="D432" s="6">
        <v>44788.515185185184</v>
      </c>
      <c r="E432" s="6">
        <v>44788.431851851848</v>
      </c>
      <c r="F432" t="s">
        <v>73</v>
      </c>
      <c r="G432" s="6"/>
      <c r="I432" s="6">
        <v>44788.515185185184</v>
      </c>
      <c r="K432">
        <v>568</v>
      </c>
      <c r="P432">
        <v>900</v>
      </c>
      <c r="Q432" t="s">
        <v>4</v>
      </c>
      <c r="R432" t="s">
        <v>6</v>
      </c>
      <c r="T432" t="s">
        <v>76</v>
      </c>
      <c r="U432" t="s">
        <v>75</v>
      </c>
      <c r="V432" t="s">
        <v>75</v>
      </c>
      <c r="W432" t="s">
        <v>75</v>
      </c>
      <c r="X432" t="s">
        <v>75</v>
      </c>
      <c r="Y432" t="s">
        <v>73</v>
      </c>
      <c r="Z432" t="s">
        <v>73</v>
      </c>
      <c r="AA432">
        <v>303415</v>
      </c>
      <c r="AB432" t="s">
        <v>81</v>
      </c>
    </row>
    <row r="433" spans="2:28" x14ac:dyDescent="0.25">
      <c r="B433" t="s">
        <v>89</v>
      </c>
      <c r="C433">
        <v>9</v>
      </c>
      <c r="D433" s="6">
        <v>44788.515185185184</v>
      </c>
      <c r="E433" s="6">
        <v>44788.431851851848</v>
      </c>
      <c r="F433" t="s">
        <v>73</v>
      </c>
      <c r="G433" s="6"/>
      <c r="I433" s="6">
        <v>44788.515185185184</v>
      </c>
      <c r="J433" s="6"/>
      <c r="K433">
        <v>566</v>
      </c>
      <c r="P433">
        <v>2500</v>
      </c>
      <c r="Q433" t="s">
        <v>30</v>
      </c>
      <c r="R433" t="s">
        <v>6</v>
      </c>
      <c r="T433" t="s">
        <v>76</v>
      </c>
      <c r="U433" t="s">
        <v>75</v>
      </c>
      <c r="V433" t="s">
        <v>75</v>
      </c>
      <c r="W433" t="s">
        <v>75</v>
      </c>
      <c r="X433" t="s">
        <v>75</v>
      </c>
      <c r="Y433" t="s">
        <v>73</v>
      </c>
      <c r="Z433" t="s">
        <v>73</v>
      </c>
      <c r="AA433">
        <v>303416</v>
      </c>
      <c r="AB433" t="s">
        <v>81</v>
      </c>
    </row>
    <row r="434" spans="2:28" x14ac:dyDescent="0.25">
      <c r="B434" t="s">
        <v>89</v>
      </c>
      <c r="C434">
        <v>48</v>
      </c>
      <c r="D434" s="6">
        <v>44798.729050925926</v>
      </c>
      <c r="E434" s="6">
        <v>44798.64571759259</v>
      </c>
      <c r="F434" t="s">
        <v>73</v>
      </c>
      <c r="I434" s="6">
        <v>44798.729050925926</v>
      </c>
      <c r="K434">
        <v>548</v>
      </c>
      <c r="P434">
        <v>1686</v>
      </c>
      <c r="Q434" t="s">
        <v>30</v>
      </c>
      <c r="R434" t="s">
        <v>103</v>
      </c>
      <c r="T434" t="s">
        <v>76</v>
      </c>
      <c r="U434" t="s">
        <v>75</v>
      </c>
      <c r="V434" t="s">
        <v>75</v>
      </c>
      <c r="W434" t="s">
        <v>75</v>
      </c>
      <c r="X434" t="s">
        <v>75</v>
      </c>
      <c r="Y434" t="s">
        <v>73</v>
      </c>
      <c r="Z434" t="s">
        <v>73</v>
      </c>
      <c r="AA434">
        <v>750674</v>
      </c>
    </row>
    <row r="435" spans="2:28" x14ac:dyDescent="0.25">
      <c r="B435" t="s">
        <v>89</v>
      </c>
      <c r="C435">
        <v>1</v>
      </c>
      <c r="D435" s="6">
        <v>44783.483356481483</v>
      </c>
      <c r="E435" s="6">
        <v>44783.400023148148</v>
      </c>
      <c r="F435" t="s">
        <v>73</v>
      </c>
      <c r="I435" s="6">
        <v>44783.483356481483</v>
      </c>
      <c r="K435">
        <v>600</v>
      </c>
      <c r="P435">
        <v>1500</v>
      </c>
      <c r="Q435" t="s">
        <v>20</v>
      </c>
      <c r="R435" t="s">
        <v>27</v>
      </c>
      <c r="T435" t="s">
        <v>76</v>
      </c>
      <c r="U435" t="s">
        <v>75</v>
      </c>
      <c r="V435" t="s">
        <v>75</v>
      </c>
      <c r="W435" t="s">
        <v>75</v>
      </c>
      <c r="X435" t="s">
        <v>75</v>
      </c>
      <c r="Y435" t="s">
        <v>73</v>
      </c>
      <c r="Z435" t="s">
        <v>73</v>
      </c>
      <c r="AA435">
        <v>235627</v>
      </c>
      <c r="AB435" t="s">
        <v>81</v>
      </c>
    </row>
    <row r="436" spans="2:28" x14ac:dyDescent="0.25">
      <c r="B436" t="s">
        <v>89</v>
      </c>
      <c r="C436">
        <v>60</v>
      </c>
      <c r="D436" s="6">
        <v>44792.683530092596</v>
      </c>
      <c r="E436" s="6">
        <v>44792.60019675926</v>
      </c>
      <c r="F436" t="s">
        <v>73</v>
      </c>
      <c r="I436" s="6">
        <v>44792.683530092596</v>
      </c>
      <c r="K436">
        <v>566</v>
      </c>
      <c r="P436">
        <v>2100</v>
      </c>
      <c r="Q436" t="s">
        <v>30</v>
      </c>
      <c r="R436" t="s">
        <v>20</v>
      </c>
      <c r="T436" t="s">
        <v>76</v>
      </c>
      <c r="U436" t="s">
        <v>75</v>
      </c>
      <c r="V436" t="s">
        <v>75</v>
      </c>
      <c r="W436" t="s">
        <v>75</v>
      </c>
      <c r="X436" t="s">
        <v>75</v>
      </c>
      <c r="Y436" t="s">
        <v>73</v>
      </c>
      <c r="Z436" t="s">
        <v>73</v>
      </c>
      <c r="AA436">
        <v>654880</v>
      </c>
      <c r="AB436" t="s">
        <v>81</v>
      </c>
    </row>
    <row r="437" spans="2:28" x14ac:dyDescent="0.25">
      <c r="B437" t="s">
        <v>89</v>
      </c>
      <c r="C437">
        <v>61</v>
      </c>
      <c r="D437" s="6">
        <v>44792.683796296296</v>
      </c>
      <c r="E437" s="6">
        <v>44792.600462962961</v>
      </c>
      <c r="F437" t="s">
        <v>73</v>
      </c>
      <c r="I437" s="6">
        <v>44792.683796296296</v>
      </c>
      <c r="K437">
        <v>562</v>
      </c>
      <c r="P437">
        <v>30000</v>
      </c>
      <c r="Q437" t="s">
        <v>20</v>
      </c>
      <c r="R437" t="s">
        <v>6</v>
      </c>
      <c r="T437" t="s">
        <v>76</v>
      </c>
      <c r="U437" t="s">
        <v>75</v>
      </c>
      <c r="V437" t="s">
        <v>75</v>
      </c>
      <c r="W437" t="s">
        <v>75</v>
      </c>
      <c r="X437" t="s">
        <v>75</v>
      </c>
      <c r="Y437" t="s">
        <v>73</v>
      </c>
      <c r="Z437" t="s">
        <v>73</v>
      </c>
      <c r="AA437">
        <v>655756</v>
      </c>
      <c r="AB437" t="s">
        <v>81</v>
      </c>
    </row>
    <row r="438" spans="2:28" x14ac:dyDescent="0.25">
      <c r="B438" t="s">
        <v>89</v>
      </c>
      <c r="C438">
        <v>13</v>
      </c>
      <c r="D438" s="6">
        <v>44783.541319444441</v>
      </c>
      <c r="E438" s="6">
        <v>44783.457986111112</v>
      </c>
      <c r="F438" t="s">
        <v>73</v>
      </c>
      <c r="I438" s="6">
        <v>44783.541319444441</v>
      </c>
      <c r="K438">
        <v>594</v>
      </c>
      <c r="P438">
        <v>790</v>
      </c>
      <c r="Q438" t="s">
        <v>4</v>
      </c>
      <c r="R438" t="s">
        <v>4</v>
      </c>
      <c r="T438" t="s">
        <v>76</v>
      </c>
      <c r="U438" t="s">
        <v>75</v>
      </c>
      <c r="V438" t="s">
        <v>75</v>
      </c>
      <c r="W438" t="s">
        <v>75</v>
      </c>
      <c r="X438" t="s">
        <v>75</v>
      </c>
      <c r="Y438" t="s">
        <v>73</v>
      </c>
      <c r="Z438" t="s">
        <v>73</v>
      </c>
      <c r="AA438">
        <v>300210</v>
      </c>
      <c r="AB438" t="s">
        <v>81</v>
      </c>
    </row>
    <row r="439" spans="2:28" x14ac:dyDescent="0.25">
      <c r="B439" t="s">
        <v>89</v>
      </c>
      <c r="C439">
        <v>15</v>
      </c>
      <c r="D439" s="6">
        <v>44783.572905092595</v>
      </c>
      <c r="E439" s="6">
        <v>44783.489571759259</v>
      </c>
      <c r="F439" t="s">
        <v>73</v>
      </c>
      <c r="G439" s="6">
        <v>44783.572546296295</v>
      </c>
      <c r="I439" s="6">
        <v>44783.572905092595</v>
      </c>
      <c r="K439">
        <v>594</v>
      </c>
      <c r="P439">
        <v>30000</v>
      </c>
      <c r="Q439" t="s">
        <v>27</v>
      </c>
      <c r="R439" t="s">
        <v>27</v>
      </c>
      <c r="S439">
        <v>397</v>
      </c>
      <c r="T439" t="s">
        <v>74</v>
      </c>
      <c r="U439" t="s">
        <v>75</v>
      </c>
      <c r="V439" t="s">
        <v>75</v>
      </c>
      <c r="W439" t="s">
        <v>75</v>
      </c>
      <c r="X439" t="s">
        <v>75</v>
      </c>
      <c r="Y439" t="s">
        <v>73</v>
      </c>
      <c r="Z439" t="s">
        <v>73</v>
      </c>
      <c r="AA439" t="s">
        <v>169</v>
      </c>
    </row>
    <row r="440" spans="2:28" x14ac:dyDescent="0.25">
      <c r="B440" t="s">
        <v>89</v>
      </c>
      <c r="C440">
        <v>16</v>
      </c>
      <c r="D440" s="6">
        <v>44783.581342592595</v>
      </c>
      <c r="E440" s="6">
        <v>44783.49800925926</v>
      </c>
      <c r="F440" t="s">
        <v>73</v>
      </c>
      <c r="I440" s="6">
        <v>44783.581342592595</v>
      </c>
      <c r="K440">
        <v>598</v>
      </c>
      <c r="P440">
        <v>502</v>
      </c>
      <c r="Q440" t="s">
        <v>20</v>
      </c>
      <c r="R440" t="s">
        <v>6</v>
      </c>
      <c r="T440" t="s">
        <v>76</v>
      </c>
      <c r="U440" t="s">
        <v>75</v>
      </c>
      <c r="V440" t="s">
        <v>75</v>
      </c>
      <c r="W440" t="s">
        <v>75</v>
      </c>
      <c r="X440" t="s">
        <v>75</v>
      </c>
      <c r="Y440" t="s">
        <v>73</v>
      </c>
      <c r="Z440" t="s">
        <v>73</v>
      </c>
      <c r="AA440">
        <v>341395</v>
      </c>
      <c r="AB440" t="s">
        <v>86</v>
      </c>
    </row>
    <row r="441" spans="2:28" x14ac:dyDescent="0.25">
      <c r="B441" t="s">
        <v>89</v>
      </c>
      <c r="C441">
        <v>3</v>
      </c>
      <c r="D441" s="6">
        <v>44789.493287037039</v>
      </c>
      <c r="E441" s="6">
        <v>44789.409953703704</v>
      </c>
      <c r="F441" t="s">
        <v>73</v>
      </c>
      <c r="I441" s="6">
        <v>44789.493287037039</v>
      </c>
      <c r="K441">
        <v>564</v>
      </c>
      <c r="P441">
        <v>200</v>
      </c>
      <c r="Q441" t="s">
        <v>4</v>
      </c>
      <c r="R441" t="s">
        <v>6</v>
      </c>
      <c r="T441" t="s">
        <v>76</v>
      </c>
      <c r="U441" t="s">
        <v>75</v>
      </c>
      <c r="V441" t="s">
        <v>75</v>
      </c>
      <c r="W441" t="s">
        <v>75</v>
      </c>
      <c r="X441" t="s">
        <v>75</v>
      </c>
      <c r="Y441" t="s">
        <v>73</v>
      </c>
      <c r="Z441" t="s">
        <v>73</v>
      </c>
      <c r="AA441">
        <v>297886</v>
      </c>
      <c r="AB441" t="s">
        <v>81</v>
      </c>
    </row>
    <row r="442" spans="2:28" x14ac:dyDescent="0.25">
      <c r="B442" t="s">
        <v>89</v>
      </c>
      <c r="C442">
        <v>4</v>
      </c>
      <c r="D442" s="6">
        <v>44789.493287037039</v>
      </c>
      <c r="E442" s="6">
        <v>44789.409953703704</v>
      </c>
      <c r="F442" t="s">
        <v>73</v>
      </c>
      <c r="I442" s="6">
        <v>44789.493287037039</v>
      </c>
      <c r="K442">
        <v>564</v>
      </c>
      <c r="P442">
        <v>180</v>
      </c>
      <c r="Q442" t="s">
        <v>20</v>
      </c>
      <c r="R442" t="s">
        <v>6</v>
      </c>
      <c r="T442" t="s">
        <v>76</v>
      </c>
      <c r="U442" t="s">
        <v>75</v>
      </c>
      <c r="V442" t="s">
        <v>75</v>
      </c>
      <c r="W442" t="s">
        <v>75</v>
      </c>
      <c r="X442" t="s">
        <v>75</v>
      </c>
      <c r="Y442" t="s">
        <v>73</v>
      </c>
      <c r="Z442" t="s">
        <v>73</v>
      </c>
      <c r="AA442">
        <v>297887</v>
      </c>
      <c r="AB442" t="s">
        <v>81</v>
      </c>
    </row>
    <row r="443" spans="2:28" x14ac:dyDescent="0.25">
      <c r="B443" t="s">
        <v>89</v>
      </c>
      <c r="C443">
        <v>2</v>
      </c>
      <c r="D443" s="6">
        <v>44789.493287037039</v>
      </c>
      <c r="E443" s="6">
        <v>44789.409953703704</v>
      </c>
      <c r="F443" t="s">
        <v>73</v>
      </c>
      <c r="G443" s="6"/>
      <c r="I443" s="6">
        <v>44789.493287037039</v>
      </c>
      <c r="J443" s="6"/>
      <c r="K443">
        <v>564</v>
      </c>
      <c r="P443">
        <v>3547</v>
      </c>
      <c r="Q443" t="s">
        <v>20</v>
      </c>
      <c r="R443" t="s">
        <v>6</v>
      </c>
      <c r="T443" t="s">
        <v>76</v>
      </c>
      <c r="U443" t="s">
        <v>75</v>
      </c>
      <c r="V443" t="s">
        <v>75</v>
      </c>
      <c r="W443" t="s">
        <v>75</v>
      </c>
      <c r="X443" t="s">
        <v>75</v>
      </c>
      <c r="Y443" t="s">
        <v>73</v>
      </c>
      <c r="Z443" t="s">
        <v>73</v>
      </c>
      <c r="AA443">
        <v>297885</v>
      </c>
      <c r="AB443" t="s">
        <v>81</v>
      </c>
    </row>
    <row r="444" spans="2:28" x14ac:dyDescent="0.25">
      <c r="B444" t="s">
        <v>89</v>
      </c>
      <c r="C444">
        <v>5</v>
      </c>
      <c r="D444" s="6">
        <v>44789.493287037039</v>
      </c>
      <c r="E444" s="6">
        <v>44789.409953703704</v>
      </c>
      <c r="F444" t="s">
        <v>73</v>
      </c>
      <c r="I444" s="6">
        <v>44789.493287037039</v>
      </c>
      <c r="K444">
        <v>564</v>
      </c>
      <c r="P444">
        <v>147</v>
      </c>
      <c r="Q444" t="s">
        <v>20</v>
      </c>
      <c r="R444" t="s">
        <v>6</v>
      </c>
      <c r="T444" t="s">
        <v>76</v>
      </c>
      <c r="U444" t="s">
        <v>75</v>
      </c>
      <c r="V444" t="s">
        <v>75</v>
      </c>
      <c r="W444" t="s">
        <v>75</v>
      </c>
      <c r="X444" t="s">
        <v>75</v>
      </c>
      <c r="Y444" t="s">
        <v>73</v>
      </c>
      <c r="Z444" t="s">
        <v>73</v>
      </c>
      <c r="AA444">
        <v>297888</v>
      </c>
      <c r="AB444" t="s">
        <v>81</v>
      </c>
    </row>
    <row r="445" spans="2:28" x14ac:dyDescent="0.25">
      <c r="B445" t="s">
        <v>89</v>
      </c>
      <c r="C445">
        <v>6</v>
      </c>
      <c r="D445" s="6">
        <v>44789.500138888892</v>
      </c>
      <c r="E445" s="6">
        <v>44789.416805555556</v>
      </c>
      <c r="F445" t="s">
        <v>73</v>
      </c>
      <c r="I445" s="6">
        <v>44789.500138888892</v>
      </c>
      <c r="K445">
        <v>566</v>
      </c>
      <c r="P445">
        <v>200</v>
      </c>
      <c r="Q445" t="s">
        <v>4</v>
      </c>
      <c r="R445" t="s">
        <v>6</v>
      </c>
      <c r="T445" t="s">
        <v>76</v>
      </c>
      <c r="U445" t="s">
        <v>75</v>
      </c>
      <c r="V445" t="s">
        <v>75</v>
      </c>
      <c r="W445" t="s">
        <v>75</v>
      </c>
      <c r="X445" t="s">
        <v>75</v>
      </c>
      <c r="Y445" t="s">
        <v>73</v>
      </c>
      <c r="Z445" t="s">
        <v>73</v>
      </c>
      <c r="AA445">
        <v>308607</v>
      </c>
      <c r="AB445" t="s">
        <v>86</v>
      </c>
    </row>
    <row r="446" spans="2:28" x14ac:dyDescent="0.25">
      <c r="B446" t="s">
        <v>89</v>
      </c>
      <c r="C446">
        <v>17</v>
      </c>
      <c r="D446" s="6">
        <v>44783.613437499997</v>
      </c>
      <c r="E446" s="6">
        <v>44783.530104166668</v>
      </c>
      <c r="F446" t="s">
        <v>73</v>
      </c>
      <c r="I446" s="6">
        <v>44783.613437499997</v>
      </c>
      <c r="K446">
        <v>594</v>
      </c>
      <c r="P446">
        <v>3000</v>
      </c>
      <c r="Q446" t="s">
        <v>4</v>
      </c>
      <c r="R446" t="s">
        <v>4</v>
      </c>
      <c r="T446" t="s">
        <v>76</v>
      </c>
      <c r="U446" t="s">
        <v>75</v>
      </c>
      <c r="V446" t="s">
        <v>75</v>
      </c>
      <c r="W446" t="s">
        <v>75</v>
      </c>
      <c r="X446" t="s">
        <v>75</v>
      </c>
      <c r="Y446" t="s">
        <v>73</v>
      </c>
      <c r="Z446" t="s">
        <v>73</v>
      </c>
      <c r="AA446">
        <v>429330</v>
      </c>
      <c r="AB446" t="s">
        <v>81</v>
      </c>
    </row>
    <row r="447" spans="2:28" x14ac:dyDescent="0.25">
      <c r="B447" t="s">
        <v>89</v>
      </c>
      <c r="C447">
        <v>18</v>
      </c>
      <c r="D447" s="6">
        <v>44783.613437499997</v>
      </c>
      <c r="E447" s="6">
        <v>44783.530104166668</v>
      </c>
      <c r="F447" t="s">
        <v>73</v>
      </c>
      <c r="I447" s="6">
        <v>44783.613437499997</v>
      </c>
      <c r="K447">
        <v>594</v>
      </c>
      <c r="P447">
        <v>1230</v>
      </c>
      <c r="Q447" t="s">
        <v>4</v>
      </c>
      <c r="R447" t="s">
        <v>4</v>
      </c>
      <c r="T447" t="s">
        <v>76</v>
      </c>
      <c r="U447" t="s">
        <v>75</v>
      </c>
      <c r="V447" t="s">
        <v>75</v>
      </c>
      <c r="W447" t="s">
        <v>75</v>
      </c>
      <c r="X447" t="s">
        <v>75</v>
      </c>
      <c r="Y447" t="s">
        <v>73</v>
      </c>
      <c r="Z447" t="s">
        <v>73</v>
      </c>
      <c r="AA447">
        <v>429331</v>
      </c>
      <c r="AB447" t="s">
        <v>81</v>
      </c>
    </row>
    <row r="448" spans="2:28" x14ac:dyDescent="0.25">
      <c r="B448" t="s">
        <v>89</v>
      </c>
      <c r="C448">
        <v>7</v>
      </c>
      <c r="D448" s="6">
        <v>44789.500578703701</v>
      </c>
      <c r="E448" s="6">
        <v>44789.417245370372</v>
      </c>
      <c r="F448" t="s">
        <v>73</v>
      </c>
      <c r="I448" s="6">
        <v>44789.500578703701</v>
      </c>
      <c r="K448">
        <v>566</v>
      </c>
      <c r="P448">
        <v>29800</v>
      </c>
      <c r="Q448" t="s">
        <v>30</v>
      </c>
      <c r="R448" t="s">
        <v>6</v>
      </c>
      <c r="T448" t="s">
        <v>76</v>
      </c>
      <c r="U448" t="s">
        <v>75</v>
      </c>
      <c r="V448" t="s">
        <v>75</v>
      </c>
      <c r="W448" t="s">
        <v>75</v>
      </c>
      <c r="X448" t="s">
        <v>75</v>
      </c>
      <c r="Y448" t="s">
        <v>73</v>
      </c>
      <c r="Z448" t="s">
        <v>73</v>
      </c>
      <c r="AA448">
        <v>309231</v>
      </c>
      <c r="AB448" t="s">
        <v>86</v>
      </c>
    </row>
    <row r="449" spans="2:28" x14ac:dyDescent="0.25">
      <c r="B449" t="s">
        <v>89</v>
      </c>
      <c r="C449">
        <v>8</v>
      </c>
      <c r="D449" s="6">
        <v>44789.500578703701</v>
      </c>
      <c r="E449" s="6">
        <v>44789.417245370372</v>
      </c>
      <c r="F449" t="s">
        <v>73</v>
      </c>
      <c r="I449" s="6">
        <v>44789.500578703701</v>
      </c>
      <c r="K449">
        <v>566</v>
      </c>
      <c r="P449">
        <v>10200</v>
      </c>
      <c r="Q449" t="s">
        <v>30</v>
      </c>
      <c r="R449" t="s">
        <v>20</v>
      </c>
      <c r="T449" t="s">
        <v>76</v>
      </c>
      <c r="U449" t="s">
        <v>75</v>
      </c>
      <c r="V449" t="s">
        <v>75</v>
      </c>
      <c r="W449" t="s">
        <v>75</v>
      </c>
      <c r="X449" t="s">
        <v>75</v>
      </c>
      <c r="Y449" t="s">
        <v>73</v>
      </c>
      <c r="Z449" t="s">
        <v>73</v>
      </c>
      <c r="AA449">
        <v>309232</v>
      </c>
      <c r="AB449" t="s">
        <v>86</v>
      </c>
    </row>
    <row r="450" spans="2:28" x14ac:dyDescent="0.25">
      <c r="B450" t="s">
        <v>89</v>
      </c>
      <c r="C450">
        <v>9</v>
      </c>
      <c r="D450" s="6">
        <v>44789.502939814818</v>
      </c>
      <c r="E450" s="6">
        <v>44789.419606481482</v>
      </c>
      <c r="F450" t="s">
        <v>73</v>
      </c>
      <c r="G450" s="6"/>
      <c r="I450" s="6">
        <v>44789.502939814818</v>
      </c>
      <c r="K450">
        <v>566</v>
      </c>
      <c r="P450">
        <v>1000</v>
      </c>
      <c r="Q450" t="s">
        <v>20</v>
      </c>
      <c r="R450" t="s">
        <v>20</v>
      </c>
      <c r="T450" t="s">
        <v>76</v>
      </c>
      <c r="U450" t="s">
        <v>75</v>
      </c>
      <c r="V450" t="s">
        <v>75</v>
      </c>
      <c r="W450" t="s">
        <v>75</v>
      </c>
      <c r="X450" t="s">
        <v>75</v>
      </c>
      <c r="Y450" t="s">
        <v>73</v>
      </c>
      <c r="Z450" t="s">
        <v>73</v>
      </c>
      <c r="AA450">
        <v>312363</v>
      </c>
      <c r="AB450" t="s">
        <v>86</v>
      </c>
    </row>
    <row r="451" spans="2:28" x14ac:dyDescent="0.25">
      <c r="B451" t="s">
        <v>89</v>
      </c>
      <c r="C451">
        <v>21</v>
      </c>
      <c r="D451" s="6">
        <v>44783.623333333337</v>
      </c>
      <c r="E451" s="6">
        <v>44783.54</v>
      </c>
      <c r="F451" t="s">
        <v>73</v>
      </c>
      <c r="I451" s="6">
        <v>44783.623333333337</v>
      </c>
      <c r="K451">
        <v>594</v>
      </c>
      <c r="P451">
        <v>210</v>
      </c>
      <c r="Q451" t="s">
        <v>20</v>
      </c>
      <c r="R451" t="s">
        <v>4</v>
      </c>
      <c r="T451" t="s">
        <v>76</v>
      </c>
      <c r="U451" t="s">
        <v>75</v>
      </c>
      <c r="V451" t="s">
        <v>75</v>
      </c>
      <c r="W451" t="s">
        <v>75</v>
      </c>
      <c r="X451" t="s">
        <v>75</v>
      </c>
      <c r="Y451" t="s">
        <v>73</v>
      </c>
      <c r="Z451" t="s">
        <v>73</v>
      </c>
      <c r="AA451">
        <v>461095</v>
      </c>
      <c r="AB451" t="s">
        <v>81</v>
      </c>
    </row>
    <row r="452" spans="2:28" x14ac:dyDescent="0.25">
      <c r="B452" t="s">
        <v>89</v>
      </c>
      <c r="C452">
        <v>22</v>
      </c>
      <c r="D452" s="6">
        <v>44783.624166666668</v>
      </c>
      <c r="E452" s="6">
        <v>44783.540833333333</v>
      </c>
      <c r="F452" t="s">
        <v>73</v>
      </c>
      <c r="I452" s="6">
        <v>44783.624166666668</v>
      </c>
      <c r="K452">
        <v>598</v>
      </c>
      <c r="P452">
        <v>1500</v>
      </c>
      <c r="Q452" t="s">
        <v>20</v>
      </c>
      <c r="R452" t="s">
        <v>4</v>
      </c>
      <c r="T452" t="s">
        <v>76</v>
      </c>
      <c r="U452" t="s">
        <v>75</v>
      </c>
      <c r="V452" t="s">
        <v>75</v>
      </c>
      <c r="W452" t="s">
        <v>75</v>
      </c>
      <c r="X452" t="s">
        <v>75</v>
      </c>
      <c r="Y452" t="s">
        <v>73</v>
      </c>
      <c r="Z452" t="s">
        <v>73</v>
      </c>
      <c r="AA452">
        <v>463381</v>
      </c>
      <c r="AB452" t="s">
        <v>86</v>
      </c>
    </row>
    <row r="453" spans="2:28" x14ac:dyDescent="0.25">
      <c r="B453" t="s">
        <v>89</v>
      </c>
      <c r="C453">
        <v>23</v>
      </c>
      <c r="D453" s="6">
        <v>44783.625879629632</v>
      </c>
      <c r="E453" s="6">
        <v>44783.542546296296</v>
      </c>
      <c r="F453" t="s">
        <v>73</v>
      </c>
      <c r="I453" s="6">
        <v>44783.625879629632</v>
      </c>
      <c r="K453">
        <v>598</v>
      </c>
      <c r="P453">
        <v>500</v>
      </c>
      <c r="Q453" t="s">
        <v>20</v>
      </c>
      <c r="R453" t="s">
        <v>4</v>
      </c>
      <c r="T453" t="s">
        <v>76</v>
      </c>
      <c r="U453" t="s">
        <v>75</v>
      </c>
      <c r="V453" t="s">
        <v>75</v>
      </c>
      <c r="W453" t="s">
        <v>75</v>
      </c>
      <c r="X453" t="s">
        <v>75</v>
      </c>
      <c r="Y453" t="s">
        <v>73</v>
      </c>
      <c r="Z453" t="s">
        <v>73</v>
      </c>
      <c r="AA453">
        <v>468546</v>
      </c>
      <c r="AB453" t="s">
        <v>86</v>
      </c>
    </row>
    <row r="454" spans="2:28" x14ac:dyDescent="0.25">
      <c r="B454" t="s">
        <v>89</v>
      </c>
      <c r="C454">
        <v>25</v>
      </c>
      <c r="D454" s="6">
        <v>44783.659224537034</v>
      </c>
      <c r="E454" s="6">
        <v>44783.575891203705</v>
      </c>
      <c r="F454" t="s">
        <v>73</v>
      </c>
      <c r="I454" s="6">
        <v>44783.659224537034</v>
      </c>
      <c r="K454">
        <v>594</v>
      </c>
      <c r="P454">
        <v>64</v>
      </c>
      <c r="Q454" t="s">
        <v>30</v>
      </c>
      <c r="R454" t="s">
        <v>4</v>
      </c>
      <c r="T454" t="s">
        <v>76</v>
      </c>
      <c r="U454" t="s">
        <v>75</v>
      </c>
      <c r="V454" t="s">
        <v>75</v>
      </c>
      <c r="W454" t="s">
        <v>75</v>
      </c>
      <c r="X454" t="s">
        <v>75</v>
      </c>
      <c r="Y454" t="s">
        <v>73</v>
      </c>
      <c r="Z454" t="s">
        <v>73</v>
      </c>
      <c r="AA454">
        <v>549952</v>
      </c>
      <c r="AB454" t="s">
        <v>81</v>
      </c>
    </row>
    <row r="455" spans="2:28" x14ac:dyDescent="0.25">
      <c r="B455" t="s">
        <v>89</v>
      </c>
      <c r="C455">
        <v>24</v>
      </c>
      <c r="D455" s="6">
        <v>44783.659224537034</v>
      </c>
      <c r="E455" s="6">
        <v>44783.575891203705</v>
      </c>
      <c r="F455" t="s">
        <v>73</v>
      </c>
      <c r="I455" s="6">
        <v>44783.659224537034</v>
      </c>
      <c r="K455">
        <v>594</v>
      </c>
      <c r="P455">
        <v>291</v>
      </c>
      <c r="Q455" t="s">
        <v>20</v>
      </c>
      <c r="R455" t="s">
        <v>4</v>
      </c>
      <c r="T455" t="s">
        <v>76</v>
      </c>
      <c r="U455" t="s">
        <v>75</v>
      </c>
      <c r="V455" t="s">
        <v>75</v>
      </c>
      <c r="W455" t="s">
        <v>75</v>
      </c>
      <c r="X455" t="s">
        <v>75</v>
      </c>
      <c r="Y455" t="s">
        <v>73</v>
      </c>
      <c r="Z455" t="s">
        <v>73</v>
      </c>
      <c r="AA455">
        <v>549951</v>
      </c>
      <c r="AB455" t="s">
        <v>81</v>
      </c>
    </row>
    <row r="456" spans="2:28" x14ac:dyDescent="0.25">
      <c r="B456" t="s">
        <v>89</v>
      </c>
      <c r="C456">
        <v>10</v>
      </c>
      <c r="D456" s="6">
        <v>44789.508611111109</v>
      </c>
      <c r="E456" s="6">
        <v>44789.42527777778</v>
      </c>
      <c r="F456" t="s">
        <v>73</v>
      </c>
      <c r="I456" s="6">
        <v>44789.508611111109</v>
      </c>
      <c r="K456">
        <v>566</v>
      </c>
      <c r="P456">
        <v>880</v>
      </c>
      <c r="Q456" t="s">
        <v>4</v>
      </c>
      <c r="R456" t="s">
        <v>20</v>
      </c>
      <c r="T456" t="s">
        <v>76</v>
      </c>
      <c r="U456" t="s">
        <v>75</v>
      </c>
      <c r="V456" t="s">
        <v>75</v>
      </c>
      <c r="W456" t="s">
        <v>75</v>
      </c>
      <c r="X456" t="s">
        <v>75</v>
      </c>
      <c r="Y456" t="s">
        <v>73</v>
      </c>
      <c r="Z456" t="s">
        <v>73</v>
      </c>
      <c r="AA456">
        <v>320519</v>
      </c>
      <c r="AB456" t="s">
        <v>86</v>
      </c>
    </row>
    <row r="457" spans="2:28" x14ac:dyDescent="0.25">
      <c r="B457" t="s">
        <v>89</v>
      </c>
      <c r="C457">
        <v>26</v>
      </c>
      <c r="D457" s="6">
        <v>44783.663518518515</v>
      </c>
      <c r="E457" s="6">
        <v>44783.580185185187</v>
      </c>
      <c r="F457" t="s">
        <v>73</v>
      </c>
      <c r="G457" s="6"/>
      <c r="I457" s="6">
        <v>44783.663518518515</v>
      </c>
      <c r="K457">
        <v>594</v>
      </c>
      <c r="P457">
        <v>104</v>
      </c>
      <c r="Q457" t="s">
        <v>30</v>
      </c>
      <c r="R457" t="s">
        <v>6</v>
      </c>
      <c r="T457" t="s">
        <v>76</v>
      </c>
      <c r="U457" t="s">
        <v>75</v>
      </c>
      <c r="V457" t="s">
        <v>75</v>
      </c>
      <c r="W457" t="s">
        <v>75</v>
      </c>
      <c r="X457" t="s">
        <v>75</v>
      </c>
      <c r="Y457" t="s">
        <v>73</v>
      </c>
      <c r="Z457" t="s">
        <v>73</v>
      </c>
      <c r="AA457">
        <v>561422</v>
      </c>
      <c r="AB457" t="s">
        <v>81</v>
      </c>
    </row>
    <row r="458" spans="2:28" x14ac:dyDescent="0.25">
      <c r="B458" t="s">
        <v>89</v>
      </c>
      <c r="C458">
        <v>30</v>
      </c>
      <c r="D458" s="6">
        <v>44783.673680555556</v>
      </c>
      <c r="E458" s="6">
        <v>44783.59034722222</v>
      </c>
      <c r="F458" t="s">
        <v>73</v>
      </c>
      <c r="I458" s="6">
        <v>44783.673680555556</v>
      </c>
      <c r="K458">
        <v>590</v>
      </c>
      <c r="P458">
        <v>2608</v>
      </c>
      <c r="Q458" t="s">
        <v>20</v>
      </c>
      <c r="R458" t="s">
        <v>6</v>
      </c>
      <c r="T458" t="s">
        <v>76</v>
      </c>
      <c r="U458" t="s">
        <v>75</v>
      </c>
      <c r="V458" t="s">
        <v>75</v>
      </c>
      <c r="W458" t="s">
        <v>75</v>
      </c>
      <c r="X458" t="s">
        <v>75</v>
      </c>
      <c r="Y458" t="s">
        <v>73</v>
      </c>
      <c r="Z458" t="s">
        <v>73</v>
      </c>
      <c r="AA458">
        <v>589526</v>
      </c>
      <c r="AB458" t="s">
        <v>81</v>
      </c>
    </row>
    <row r="459" spans="2:28" x14ac:dyDescent="0.25">
      <c r="B459" t="s">
        <v>89</v>
      </c>
      <c r="C459">
        <v>31</v>
      </c>
      <c r="D459" s="6">
        <v>44783.673680555556</v>
      </c>
      <c r="E459" s="6">
        <v>44783.59034722222</v>
      </c>
      <c r="F459" t="s">
        <v>73</v>
      </c>
      <c r="I459" s="6">
        <v>44783.673680555556</v>
      </c>
      <c r="K459">
        <v>590</v>
      </c>
      <c r="P459">
        <v>4354</v>
      </c>
      <c r="Q459" t="s">
        <v>30</v>
      </c>
      <c r="R459" t="s">
        <v>6</v>
      </c>
      <c r="T459" t="s">
        <v>76</v>
      </c>
      <c r="U459" t="s">
        <v>75</v>
      </c>
      <c r="V459" t="s">
        <v>75</v>
      </c>
      <c r="W459" t="s">
        <v>75</v>
      </c>
      <c r="X459" t="s">
        <v>75</v>
      </c>
      <c r="Y459" t="s">
        <v>73</v>
      </c>
      <c r="Z459" t="s">
        <v>73</v>
      </c>
      <c r="AA459">
        <v>589527</v>
      </c>
      <c r="AB459" t="s">
        <v>81</v>
      </c>
    </row>
    <row r="460" spans="2:28" x14ac:dyDescent="0.25">
      <c r="B460" t="s">
        <v>89</v>
      </c>
      <c r="C460">
        <v>29</v>
      </c>
      <c r="D460" s="6">
        <v>44783.673680555556</v>
      </c>
      <c r="E460" s="6">
        <v>44783.59034722222</v>
      </c>
      <c r="F460" t="s">
        <v>73</v>
      </c>
      <c r="I460" s="6">
        <v>44783.673680555556</v>
      </c>
      <c r="K460">
        <v>592</v>
      </c>
      <c r="P460">
        <v>640</v>
      </c>
      <c r="Q460" t="s">
        <v>30</v>
      </c>
      <c r="R460" t="s">
        <v>6</v>
      </c>
      <c r="T460" t="s">
        <v>76</v>
      </c>
      <c r="U460" t="s">
        <v>75</v>
      </c>
      <c r="V460" t="s">
        <v>75</v>
      </c>
      <c r="W460" t="s">
        <v>75</v>
      </c>
      <c r="X460" t="s">
        <v>75</v>
      </c>
      <c r="Y460" t="s">
        <v>73</v>
      </c>
      <c r="Z460" t="s">
        <v>73</v>
      </c>
      <c r="AA460">
        <v>589525</v>
      </c>
      <c r="AB460" t="s">
        <v>81</v>
      </c>
    </row>
    <row r="461" spans="2:28" x14ac:dyDescent="0.25">
      <c r="B461" t="s">
        <v>89</v>
      </c>
      <c r="C461">
        <v>28</v>
      </c>
      <c r="D461" s="6">
        <v>44783.673680555556</v>
      </c>
      <c r="E461" s="6">
        <v>44783.59034722222</v>
      </c>
      <c r="F461" t="s">
        <v>73</v>
      </c>
      <c r="I461" s="6">
        <v>44783.673680555556</v>
      </c>
      <c r="K461">
        <v>592</v>
      </c>
      <c r="P461">
        <v>27398</v>
      </c>
      <c r="Q461" t="s">
        <v>6</v>
      </c>
      <c r="R461" t="s">
        <v>6</v>
      </c>
      <c r="T461" t="s">
        <v>76</v>
      </c>
      <c r="U461" t="s">
        <v>75</v>
      </c>
      <c r="V461" t="s">
        <v>75</v>
      </c>
      <c r="W461" t="s">
        <v>75</v>
      </c>
      <c r="X461" t="s">
        <v>75</v>
      </c>
      <c r="Y461" t="s">
        <v>73</v>
      </c>
      <c r="Z461" t="s">
        <v>73</v>
      </c>
      <c r="AA461">
        <v>589524</v>
      </c>
      <c r="AB461" t="s">
        <v>81</v>
      </c>
    </row>
    <row r="462" spans="2:28" x14ac:dyDescent="0.25">
      <c r="B462" t="s">
        <v>89</v>
      </c>
      <c r="C462">
        <v>63</v>
      </c>
      <c r="D462" s="6">
        <v>44792.694143518522</v>
      </c>
      <c r="E462" s="6">
        <v>44792.610810185186</v>
      </c>
      <c r="F462" t="s">
        <v>73</v>
      </c>
      <c r="I462" s="6">
        <v>44792.694143518522</v>
      </c>
      <c r="K462">
        <v>566</v>
      </c>
      <c r="P462">
        <v>1000</v>
      </c>
      <c r="Q462" t="s">
        <v>20</v>
      </c>
      <c r="R462" t="s">
        <v>20</v>
      </c>
      <c r="T462" t="s">
        <v>76</v>
      </c>
      <c r="U462" t="s">
        <v>75</v>
      </c>
      <c r="V462" t="s">
        <v>75</v>
      </c>
      <c r="W462" t="s">
        <v>75</v>
      </c>
      <c r="X462" t="s">
        <v>75</v>
      </c>
      <c r="Y462" t="s">
        <v>73</v>
      </c>
      <c r="Z462" t="s">
        <v>73</v>
      </c>
      <c r="AA462">
        <v>681488</v>
      </c>
      <c r="AB462" t="s">
        <v>86</v>
      </c>
    </row>
    <row r="463" spans="2:28" x14ac:dyDescent="0.25">
      <c r="B463" t="s">
        <v>89</v>
      </c>
      <c r="C463">
        <v>11</v>
      </c>
      <c r="D463" s="6">
        <v>44789.515659722223</v>
      </c>
      <c r="E463" s="6">
        <v>44789.432326388887</v>
      </c>
      <c r="F463" t="s">
        <v>73</v>
      </c>
      <c r="I463" s="6">
        <v>44789.515659722223</v>
      </c>
      <c r="K463">
        <v>564</v>
      </c>
      <c r="P463">
        <v>30000</v>
      </c>
      <c r="Q463" t="s">
        <v>6</v>
      </c>
      <c r="R463" t="s">
        <v>6</v>
      </c>
      <c r="T463" t="s">
        <v>76</v>
      </c>
      <c r="U463" t="s">
        <v>75</v>
      </c>
      <c r="V463" t="s">
        <v>75</v>
      </c>
      <c r="W463" t="s">
        <v>75</v>
      </c>
      <c r="X463" t="s">
        <v>75</v>
      </c>
      <c r="Y463" t="s">
        <v>73</v>
      </c>
      <c r="Z463" t="s">
        <v>73</v>
      </c>
      <c r="AA463">
        <v>331340</v>
      </c>
      <c r="AB463" t="s">
        <v>81</v>
      </c>
    </row>
    <row r="464" spans="2:28" x14ac:dyDescent="0.25">
      <c r="B464" t="s">
        <v>89</v>
      </c>
      <c r="C464">
        <v>64</v>
      </c>
      <c r="D464" s="6">
        <v>44792.695694444446</v>
      </c>
      <c r="E464" s="6">
        <v>44792.612361111111</v>
      </c>
      <c r="F464" t="s">
        <v>73</v>
      </c>
      <c r="I464" s="6">
        <v>44792.695694444446</v>
      </c>
      <c r="K464">
        <v>566</v>
      </c>
      <c r="P464">
        <v>100</v>
      </c>
      <c r="Q464" t="s">
        <v>30</v>
      </c>
      <c r="R464" t="s">
        <v>20</v>
      </c>
      <c r="T464" t="s">
        <v>76</v>
      </c>
      <c r="U464" t="s">
        <v>75</v>
      </c>
      <c r="V464" t="s">
        <v>75</v>
      </c>
      <c r="W464" t="s">
        <v>75</v>
      </c>
      <c r="X464" t="s">
        <v>75</v>
      </c>
      <c r="Y464" t="s">
        <v>73</v>
      </c>
      <c r="Z464" t="s">
        <v>73</v>
      </c>
      <c r="AA464">
        <v>685601</v>
      </c>
      <c r="AB464" t="s">
        <v>86</v>
      </c>
    </row>
    <row r="465" spans="2:28" x14ac:dyDescent="0.25">
      <c r="B465" t="s">
        <v>89</v>
      </c>
      <c r="C465">
        <v>65</v>
      </c>
      <c r="D465" s="6">
        <v>44792.696226851855</v>
      </c>
      <c r="E465" s="6">
        <v>44792.612893518519</v>
      </c>
      <c r="F465" t="s">
        <v>73</v>
      </c>
      <c r="I465" s="6">
        <v>44792.696226851855</v>
      </c>
      <c r="K465">
        <v>566</v>
      </c>
      <c r="P465">
        <v>180</v>
      </c>
      <c r="Q465" t="s">
        <v>4</v>
      </c>
      <c r="R465" t="s">
        <v>20</v>
      </c>
      <c r="T465" t="s">
        <v>76</v>
      </c>
      <c r="U465" t="s">
        <v>75</v>
      </c>
      <c r="V465" t="s">
        <v>75</v>
      </c>
      <c r="W465" t="s">
        <v>75</v>
      </c>
      <c r="X465" t="s">
        <v>75</v>
      </c>
      <c r="Y465" t="s">
        <v>73</v>
      </c>
      <c r="Z465" t="s">
        <v>73</v>
      </c>
      <c r="AA465">
        <v>687762</v>
      </c>
      <c r="AB465" t="s">
        <v>86</v>
      </c>
    </row>
    <row r="466" spans="2:28" x14ac:dyDescent="0.25">
      <c r="B466" t="s">
        <v>89</v>
      </c>
      <c r="C466">
        <v>67</v>
      </c>
      <c r="D466" s="6">
        <v>44792.697488425925</v>
      </c>
      <c r="E466" s="6">
        <v>44792.614155092589</v>
      </c>
      <c r="F466" t="s">
        <v>73</v>
      </c>
      <c r="I466" s="6">
        <v>44792.697488425925</v>
      </c>
      <c r="K466">
        <v>566</v>
      </c>
      <c r="P466">
        <v>530</v>
      </c>
      <c r="Q466" t="s">
        <v>20</v>
      </c>
      <c r="R466" t="s">
        <v>20</v>
      </c>
      <c r="T466" t="s">
        <v>76</v>
      </c>
      <c r="U466" t="s">
        <v>75</v>
      </c>
      <c r="V466" t="s">
        <v>75</v>
      </c>
      <c r="W466" t="s">
        <v>75</v>
      </c>
      <c r="X466" t="s">
        <v>75</v>
      </c>
      <c r="Y466" t="s">
        <v>73</v>
      </c>
      <c r="Z466" t="s">
        <v>73</v>
      </c>
      <c r="AA466">
        <v>691127</v>
      </c>
      <c r="AB466" t="s">
        <v>86</v>
      </c>
    </row>
    <row r="467" spans="2:28" x14ac:dyDescent="0.25">
      <c r="B467" t="s">
        <v>89</v>
      </c>
      <c r="C467">
        <v>15</v>
      </c>
      <c r="D467" s="6">
        <v>44789.516435185185</v>
      </c>
      <c r="E467" s="6">
        <v>44789.43310185185</v>
      </c>
      <c r="F467" t="s">
        <v>73</v>
      </c>
      <c r="I467" s="6">
        <v>44789.516435185185</v>
      </c>
      <c r="K467">
        <v>564</v>
      </c>
      <c r="P467">
        <v>500</v>
      </c>
      <c r="Q467" t="s">
        <v>4</v>
      </c>
      <c r="R467" t="s">
        <v>6</v>
      </c>
      <c r="T467" t="s">
        <v>76</v>
      </c>
      <c r="U467" t="s">
        <v>75</v>
      </c>
      <c r="V467" t="s">
        <v>75</v>
      </c>
      <c r="W467" t="s">
        <v>75</v>
      </c>
      <c r="X467" t="s">
        <v>75</v>
      </c>
      <c r="Y467" t="s">
        <v>73</v>
      </c>
      <c r="Z467" t="s">
        <v>73</v>
      </c>
      <c r="AA467">
        <v>332607</v>
      </c>
      <c r="AB467" t="s">
        <v>86</v>
      </c>
    </row>
    <row r="468" spans="2:28" x14ac:dyDescent="0.25">
      <c r="B468" t="s">
        <v>89</v>
      </c>
      <c r="C468">
        <v>16</v>
      </c>
      <c r="D468" s="6">
        <v>44789.517372685186</v>
      </c>
      <c r="E468" s="6">
        <v>44789.434039351851</v>
      </c>
      <c r="F468" t="s">
        <v>73</v>
      </c>
      <c r="G468" s="6"/>
      <c r="I468" s="6">
        <v>44789.517372685186</v>
      </c>
      <c r="K468">
        <v>564</v>
      </c>
      <c r="P468">
        <v>2700</v>
      </c>
      <c r="Q468" t="s">
        <v>30</v>
      </c>
      <c r="R468" t="s">
        <v>6</v>
      </c>
      <c r="T468" t="s">
        <v>76</v>
      </c>
      <c r="U468" t="s">
        <v>75</v>
      </c>
      <c r="V468" t="s">
        <v>75</v>
      </c>
      <c r="W468" t="s">
        <v>75</v>
      </c>
      <c r="X468" t="s">
        <v>75</v>
      </c>
      <c r="Y468" t="s">
        <v>73</v>
      </c>
      <c r="Z468" t="s">
        <v>73</v>
      </c>
      <c r="AA468">
        <v>333991</v>
      </c>
      <c r="AB468" t="s">
        <v>86</v>
      </c>
    </row>
    <row r="469" spans="2:28" x14ac:dyDescent="0.25">
      <c r="B469" t="s">
        <v>89</v>
      </c>
      <c r="C469">
        <v>34</v>
      </c>
      <c r="D469" s="6">
        <v>44783.722916666666</v>
      </c>
      <c r="E469" s="6">
        <v>44783.63958333333</v>
      </c>
      <c r="F469" t="s">
        <v>73</v>
      </c>
      <c r="G469" s="6">
        <v>44783.722743055558</v>
      </c>
      <c r="I469" s="6">
        <v>44783.722916666666</v>
      </c>
      <c r="K469">
        <v>595</v>
      </c>
      <c r="P469">
        <v>30000</v>
      </c>
      <c r="Q469" t="s">
        <v>30</v>
      </c>
      <c r="R469" t="s">
        <v>30</v>
      </c>
      <c r="S469">
        <v>397</v>
      </c>
      <c r="T469" t="s">
        <v>74</v>
      </c>
      <c r="U469" t="s">
        <v>75</v>
      </c>
      <c r="V469" t="s">
        <v>75</v>
      </c>
      <c r="W469" t="s">
        <v>75</v>
      </c>
      <c r="X469" t="s">
        <v>75</v>
      </c>
      <c r="Y469" t="s">
        <v>73</v>
      </c>
      <c r="Z469" t="s">
        <v>73</v>
      </c>
      <c r="AA469" t="s">
        <v>170</v>
      </c>
    </row>
    <row r="470" spans="2:28" x14ac:dyDescent="0.25">
      <c r="B470" t="s">
        <v>89</v>
      </c>
      <c r="C470">
        <v>35</v>
      </c>
      <c r="D470" s="6">
        <v>44783.724178240744</v>
      </c>
      <c r="E470" s="6">
        <v>44783.640844907408</v>
      </c>
      <c r="F470" t="s">
        <v>73</v>
      </c>
      <c r="I470" s="6">
        <v>44783.724178240744</v>
      </c>
      <c r="K470">
        <v>596</v>
      </c>
      <c r="P470">
        <v>646</v>
      </c>
      <c r="Q470" t="s">
        <v>30</v>
      </c>
      <c r="R470" t="s">
        <v>27</v>
      </c>
      <c r="T470" t="s">
        <v>76</v>
      </c>
      <c r="U470" t="s">
        <v>75</v>
      </c>
      <c r="V470" t="s">
        <v>75</v>
      </c>
      <c r="W470" t="s">
        <v>75</v>
      </c>
      <c r="X470" t="s">
        <v>75</v>
      </c>
      <c r="Y470" t="s">
        <v>73</v>
      </c>
      <c r="Z470" t="s">
        <v>73</v>
      </c>
      <c r="AA470">
        <v>737272</v>
      </c>
      <c r="AB470" t="s">
        <v>86</v>
      </c>
    </row>
    <row r="471" spans="2:28" x14ac:dyDescent="0.25">
      <c r="B471" t="s">
        <v>89</v>
      </c>
      <c r="C471">
        <v>36</v>
      </c>
      <c r="D471" s="6">
        <v>44783.728888888887</v>
      </c>
      <c r="E471" s="6">
        <v>44783.645555555559</v>
      </c>
      <c r="F471" t="s">
        <v>73</v>
      </c>
      <c r="I471" s="6">
        <v>44783.728888888887</v>
      </c>
      <c r="K471">
        <v>592</v>
      </c>
      <c r="P471">
        <v>1700</v>
      </c>
      <c r="Q471" t="s">
        <v>4</v>
      </c>
      <c r="R471" t="s">
        <v>30</v>
      </c>
      <c r="T471" t="s">
        <v>76</v>
      </c>
      <c r="U471" t="s">
        <v>75</v>
      </c>
      <c r="V471" t="s">
        <v>75</v>
      </c>
      <c r="W471" t="s">
        <v>75</v>
      </c>
      <c r="X471" t="s">
        <v>75</v>
      </c>
      <c r="Y471" t="s">
        <v>73</v>
      </c>
      <c r="Z471" t="s">
        <v>73</v>
      </c>
      <c r="AA471">
        <v>749675</v>
      </c>
    </row>
    <row r="472" spans="2:28" x14ac:dyDescent="0.25">
      <c r="B472" t="s">
        <v>89</v>
      </c>
      <c r="C472">
        <v>37</v>
      </c>
      <c r="D472" s="6">
        <v>44783.728888888887</v>
      </c>
      <c r="E472" s="6">
        <v>44783.645555555559</v>
      </c>
      <c r="F472" t="s">
        <v>73</v>
      </c>
      <c r="I472" s="6">
        <v>44783.728888888887</v>
      </c>
      <c r="K472">
        <v>592</v>
      </c>
      <c r="P472">
        <v>8300</v>
      </c>
      <c r="Q472" t="s">
        <v>10</v>
      </c>
      <c r="R472" t="s">
        <v>30</v>
      </c>
      <c r="T472" t="s">
        <v>76</v>
      </c>
      <c r="U472" t="s">
        <v>75</v>
      </c>
      <c r="V472" t="s">
        <v>75</v>
      </c>
      <c r="W472" t="s">
        <v>75</v>
      </c>
      <c r="X472" t="s">
        <v>75</v>
      </c>
      <c r="Y472" t="s">
        <v>73</v>
      </c>
      <c r="Z472" t="s">
        <v>73</v>
      </c>
      <c r="AA472">
        <v>749676</v>
      </c>
    </row>
    <row r="473" spans="2:28" x14ac:dyDescent="0.25">
      <c r="B473" t="s">
        <v>89</v>
      </c>
      <c r="C473">
        <v>14</v>
      </c>
      <c r="D473" s="6">
        <v>44783.563009259262</v>
      </c>
      <c r="E473" s="6">
        <v>44783.479675925926</v>
      </c>
      <c r="F473" t="s">
        <v>73</v>
      </c>
      <c r="G473" s="6">
        <v>44783.562777777777</v>
      </c>
      <c r="I473" s="6">
        <v>44783.563009259262</v>
      </c>
      <c r="K473">
        <v>594</v>
      </c>
      <c r="P473">
        <v>30000</v>
      </c>
      <c r="Q473" t="s">
        <v>30</v>
      </c>
      <c r="R473" t="s">
        <v>30</v>
      </c>
      <c r="S473">
        <v>397</v>
      </c>
      <c r="T473" t="s">
        <v>74</v>
      </c>
      <c r="U473" t="s">
        <v>75</v>
      </c>
      <c r="V473" t="s">
        <v>75</v>
      </c>
      <c r="W473" t="s">
        <v>75</v>
      </c>
      <c r="X473" t="s">
        <v>75</v>
      </c>
      <c r="Y473" t="s">
        <v>73</v>
      </c>
      <c r="Z473" t="s">
        <v>73</v>
      </c>
      <c r="AA473" t="s">
        <v>171</v>
      </c>
    </row>
    <row r="474" spans="2:28" x14ac:dyDescent="0.25">
      <c r="B474" t="s">
        <v>89</v>
      </c>
      <c r="C474">
        <v>2</v>
      </c>
      <c r="D474" s="6">
        <v>44783.483356481483</v>
      </c>
      <c r="E474" s="6">
        <v>44783.400023148148</v>
      </c>
      <c r="F474" t="s">
        <v>73</v>
      </c>
      <c r="G474" s="6"/>
      <c r="I474" s="6">
        <v>44783.483356481483</v>
      </c>
      <c r="K474">
        <v>600</v>
      </c>
      <c r="P474">
        <v>250</v>
      </c>
      <c r="Q474" t="s">
        <v>4</v>
      </c>
      <c r="R474" t="s">
        <v>27</v>
      </c>
      <c r="T474" t="s">
        <v>76</v>
      </c>
      <c r="U474" t="s">
        <v>75</v>
      </c>
      <c r="V474" t="s">
        <v>75</v>
      </c>
      <c r="W474" t="s">
        <v>75</v>
      </c>
      <c r="X474" t="s">
        <v>75</v>
      </c>
      <c r="Y474" t="s">
        <v>73</v>
      </c>
      <c r="Z474" t="s">
        <v>73</v>
      </c>
      <c r="AA474">
        <v>235628</v>
      </c>
      <c r="AB474" t="s">
        <v>81</v>
      </c>
    </row>
    <row r="475" spans="2:28" x14ac:dyDescent="0.25">
      <c r="B475" t="s">
        <v>89</v>
      </c>
      <c r="C475">
        <v>7</v>
      </c>
      <c r="D475" s="6">
        <v>44783.527488425927</v>
      </c>
      <c r="E475" s="6">
        <v>44783.444155092591</v>
      </c>
      <c r="F475" t="s">
        <v>73</v>
      </c>
      <c r="I475" s="6">
        <v>44783.527488425927</v>
      </c>
      <c r="K475">
        <v>594</v>
      </c>
      <c r="P475">
        <v>30000</v>
      </c>
      <c r="Q475" t="s">
        <v>6</v>
      </c>
      <c r="R475" t="s">
        <v>6</v>
      </c>
      <c r="T475" t="s">
        <v>76</v>
      </c>
      <c r="U475" t="s">
        <v>75</v>
      </c>
      <c r="V475" t="s">
        <v>75</v>
      </c>
      <c r="W475" t="s">
        <v>75</v>
      </c>
      <c r="X475" t="s">
        <v>75</v>
      </c>
      <c r="Y475" t="s">
        <v>73</v>
      </c>
      <c r="Z475" t="s">
        <v>73</v>
      </c>
      <c r="AA475">
        <v>284478</v>
      </c>
      <c r="AB475" t="s">
        <v>81</v>
      </c>
    </row>
    <row r="476" spans="2:28" x14ac:dyDescent="0.25">
      <c r="B476" t="s">
        <v>89</v>
      </c>
      <c r="C476">
        <v>9</v>
      </c>
      <c r="D476" s="6">
        <v>44783.527488425927</v>
      </c>
      <c r="E476" s="6">
        <v>44783.444155092591</v>
      </c>
      <c r="F476" t="s">
        <v>73</v>
      </c>
      <c r="I476" s="6">
        <v>44783.527488425927</v>
      </c>
      <c r="K476">
        <v>594</v>
      </c>
      <c r="P476">
        <v>27392</v>
      </c>
      <c r="Q476" t="s">
        <v>20</v>
      </c>
      <c r="R476" t="s">
        <v>6</v>
      </c>
      <c r="T476" t="s">
        <v>76</v>
      </c>
      <c r="U476" t="s">
        <v>75</v>
      </c>
      <c r="V476" t="s">
        <v>75</v>
      </c>
      <c r="W476" t="s">
        <v>75</v>
      </c>
      <c r="X476" t="s">
        <v>75</v>
      </c>
      <c r="Y476" t="s">
        <v>73</v>
      </c>
      <c r="Z476" t="s">
        <v>73</v>
      </c>
      <c r="AA476">
        <v>284480</v>
      </c>
      <c r="AB476" t="s">
        <v>81</v>
      </c>
    </row>
    <row r="477" spans="2:28" x14ac:dyDescent="0.25">
      <c r="B477" t="s">
        <v>89</v>
      </c>
      <c r="C477">
        <v>8</v>
      </c>
      <c r="D477" s="6">
        <v>44783.527488425927</v>
      </c>
      <c r="E477" s="6">
        <v>44783.444155092591</v>
      </c>
      <c r="F477" t="s">
        <v>73</v>
      </c>
      <c r="G477" s="6"/>
      <c r="I477" s="6">
        <v>44783.527488425927</v>
      </c>
      <c r="K477">
        <v>594</v>
      </c>
      <c r="P477">
        <v>5907</v>
      </c>
      <c r="Q477" t="s">
        <v>30</v>
      </c>
      <c r="R477" t="s">
        <v>6</v>
      </c>
      <c r="T477" t="s">
        <v>76</v>
      </c>
      <c r="U477" t="s">
        <v>75</v>
      </c>
      <c r="V477" t="s">
        <v>75</v>
      </c>
      <c r="W477" t="s">
        <v>75</v>
      </c>
      <c r="X477" t="s">
        <v>75</v>
      </c>
      <c r="Y477" t="s">
        <v>73</v>
      </c>
      <c r="Z477" t="s">
        <v>73</v>
      </c>
      <c r="AA477">
        <v>284479</v>
      </c>
      <c r="AB477" t="s">
        <v>81</v>
      </c>
    </row>
    <row r="478" spans="2:28" x14ac:dyDescent="0.25">
      <c r="B478" t="s">
        <v>89</v>
      </c>
      <c r="C478">
        <v>17</v>
      </c>
      <c r="D478" s="6">
        <v>44789.529143518521</v>
      </c>
      <c r="E478" s="6">
        <v>44789.445810185185</v>
      </c>
      <c r="F478" t="s">
        <v>73</v>
      </c>
      <c r="G478" s="6"/>
      <c r="I478" s="6">
        <v>44789.529143518521</v>
      </c>
      <c r="K478">
        <v>562</v>
      </c>
      <c r="P478">
        <v>4000</v>
      </c>
      <c r="Q478" t="s">
        <v>6</v>
      </c>
      <c r="R478" t="s">
        <v>6</v>
      </c>
      <c r="T478" t="s">
        <v>76</v>
      </c>
      <c r="U478" t="s">
        <v>75</v>
      </c>
      <c r="V478" t="s">
        <v>75</v>
      </c>
      <c r="W478" t="s">
        <v>75</v>
      </c>
      <c r="X478" t="s">
        <v>75</v>
      </c>
      <c r="Y478" t="s">
        <v>73</v>
      </c>
      <c r="Z478" t="s">
        <v>73</v>
      </c>
      <c r="AA478">
        <v>350909</v>
      </c>
      <c r="AB478" t="s">
        <v>81</v>
      </c>
    </row>
    <row r="479" spans="2:28" x14ac:dyDescent="0.25">
      <c r="B479" t="s">
        <v>89</v>
      </c>
      <c r="C479">
        <v>19</v>
      </c>
      <c r="D479" s="6">
        <v>44783.613437499997</v>
      </c>
      <c r="E479" s="6">
        <v>44783.530104166668</v>
      </c>
      <c r="F479" t="s">
        <v>73</v>
      </c>
      <c r="G479" s="6"/>
      <c r="I479" s="6">
        <v>44783.613437499997</v>
      </c>
      <c r="K479">
        <v>594</v>
      </c>
      <c r="P479">
        <v>505</v>
      </c>
      <c r="Q479" t="s">
        <v>30</v>
      </c>
      <c r="R479" t="s">
        <v>4</v>
      </c>
      <c r="T479" t="s">
        <v>76</v>
      </c>
      <c r="U479" t="s">
        <v>75</v>
      </c>
      <c r="V479" t="s">
        <v>75</v>
      </c>
      <c r="W479" t="s">
        <v>75</v>
      </c>
      <c r="X479" t="s">
        <v>75</v>
      </c>
      <c r="Y479" t="s">
        <v>73</v>
      </c>
      <c r="Z479" t="s">
        <v>73</v>
      </c>
      <c r="AA479">
        <v>429332</v>
      </c>
      <c r="AB479" t="s">
        <v>81</v>
      </c>
    </row>
    <row r="480" spans="2:28" x14ac:dyDescent="0.25">
      <c r="B480" t="s">
        <v>89</v>
      </c>
      <c r="C480">
        <v>20</v>
      </c>
      <c r="D480" s="6">
        <v>44783.613437499997</v>
      </c>
      <c r="E480" s="6">
        <v>44783.530104166668</v>
      </c>
      <c r="F480" t="s">
        <v>73</v>
      </c>
      <c r="G480" s="6"/>
      <c r="I480" s="6">
        <v>44783.613437499997</v>
      </c>
      <c r="K480">
        <v>594</v>
      </c>
      <c r="P480">
        <v>265</v>
      </c>
      <c r="Q480" t="s">
        <v>20</v>
      </c>
      <c r="R480" t="s">
        <v>4</v>
      </c>
      <c r="T480" t="s">
        <v>76</v>
      </c>
      <c r="U480" t="s">
        <v>75</v>
      </c>
      <c r="V480" t="s">
        <v>75</v>
      </c>
      <c r="W480" t="s">
        <v>75</v>
      </c>
      <c r="X480" t="s">
        <v>75</v>
      </c>
      <c r="Y480" t="s">
        <v>73</v>
      </c>
      <c r="Z480" t="s">
        <v>73</v>
      </c>
      <c r="AA480">
        <v>429333</v>
      </c>
      <c r="AB480" t="s">
        <v>81</v>
      </c>
    </row>
    <row r="481" spans="2:28" x14ac:dyDescent="0.25">
      <c r="B481" t="s">
        <v>89</v>
      </c>
      <c r="C481">
        <v>27</v>
      </c>
      <c r="D481" s="6">
        <v>44783.663518518515</v>
      </c>
      <c r="E481" s="6">
        <v>44783.580185185187</v>
      </c>
      <c r="F481" t="s">
        <v>73</v>
      </c>
      <c r="G481" s="6"/>
      <c r="I481" s="6">
        <v>44783.663518518515</v>
      </c>
      <c r="K481">
        <v>592</v>
      </c>
      <c r="P481">
        <v>2602</v>
      </c>
      <c r="Q481" t="s">
        <v>6</v>
      </c>
      <c r="R481" t="s">
        <v>6</v>
      </c>
      <c r="T481" t="s">
        <v>76</v>
      </c>
      <c r="U481" t="s">
        <v>75</v>
      </c>
      <c r="V481" t="s">
        <v>75</v>
      </c>
      <c r="W481" t="s">
        <v>75</v>
      </c>
      <c r="X481" t="s">
        <v>75</v>
      </c>
      <c r="Y481" t="s">
        <v>73</v>
      </c>
      <c r="Z481" t="s">
        <v>73</v>
      </c>
      <c r="AA481">
        <v>561423</v>
      </c>
      <c r="AB481" t="s">
        <v>81</v>
      </c>
    </row>
    <row r="482" spans="2:28" x14ac:dyDescent="0.25">
      <c r="B482" t="s">
        <v>89</v>
      </c>
      <c r="C482">
        <v>3</v>
      </c>
      <c r="D482" s="6">
        <v>44783.522534722222</v>
      </c>
      <c r="E482" s="6">
        <v>44783.439201388886</v>
      </c>
      <c r="F482" t="s">
        <v>73</v>
      </c>
      <c r="G482" s="6"/>
      <c r="I482" s="6">
        <v>44783.522534722222</v>
      </c>
      <c r="K482">
        <v>600</v>
      </c>
      <c r="P482">
        <v>500</v>
      </c>
      <c r="Q482" t="s">
        <v>4</v>
      </c>
      <c r="R482" t="s">
        <v>27</v>
      </c>
      <c r="T482" t="s">
        <v>76</v>
      </c>
      <c r="U482" t="s">
        <v>75</v>
      </c>
      <c r="V482" t="s">
        <v>75</v>
      </c>
      <c r="W482" t="s">
        <v>75</v>
      </c>
      <c r="X482" t="s">
        <v>75</v>
      </c>
      <c r="Y482" t="s">
        <v>73</v>
      </c>
      <c r="Z482" t="s">
        <v>73</v>
      </c>
      <c r="AA482">
        <v>279234</v>
      </c>
    </row>
    <row r="483" spans="2:28" x14ac:dyDescent="0.25">
      <c r="B483" t="s">
        <v>89</v>
      </c>
      <c r="C483">
        <v>4</v>
      </c>
      <c r="D483" s="6">
        <v>44783.524861111109</v>
      </c>
      <c r="E483" s="6">
        <v>44783.441527777781</v>
      </c>
      <c r="F483" t="s">
        <v>73</v>
      </c>
      <c r="I483" s="6">
        <v>44783.524861111109</v>
      </c>
      <c r="K483">
        <v>600</v>
      </c>
      <c r="P483">
        <v>1667</v>
      </c>
      <c r="Q483" t="s">
        <v>30</v>
      </c>
      <c r="R483" t="s">
        <v>27</v>
      </c>
      <c r="T483" t="s">
        <v>76</v>
      </c>
      <c r="U483" t="s">
        <v>75</v>
      </c>
      <c r="V483" t="s">
        <v>75</v>
      </c>
      <c r="W483" t="s">
        <v>75</v>
      </c>
      <c r="X483" t="s">
        <v>75</v>
      </c>
      <c r="Y483" t="s">
        <v>73</v>
      </c>
      <c r="Z483" t="s">
        <v>73</v>
      </c>
      <c r="AA483">
        <v>281492</v>
      </c>
    </row>
    <row r="484" spans="2:28" x14ac:dyDescent="0.25">
      <c r="B484" t="s">
        <v>89</v>
      </c>
      <c r="C484">
        <v>5</v>
      </c>
      <c r="D484" s="6">
        <v>44783.527488425927</v>
      </c>
      <c r="E484" s="6">
        <v>44783.444155092591</v>
      </c>
      <c r="F484" t="s">
        <v>73</v>
      </c>
      <c r="I484" s="6">
        <v>44783.527488425927</v>
      </c>
      <c r="K484">
        <v>598</v>
      </c>
      <c r="P484">
        <v>1200</v>
      </c>
      <c r="Q484" t="s">
        <v>4</v>
      </c>
      <c r="R484" t="s">
        <v>6</v>
      </c>
      <c r="T484" t="s">
        <v>76</v>
      </c>
      <c r="U484" t="s">
        <v>75</v>
      </c>
      <c r="V484" t="s">
        <v>75</v>
      </c>
      <c r="W484" t="s">
        <v>75</v>
      </c>
      <c r="X484" t="s">
        <v>75</v>
      </c>
      <c r="Y484" t="s">
        <v>73</v>
      </c>
      <c r="Z484" t="s">
        <v>73</v>
      </c>
      <c r="AA484">
        <v>284476</v>
      </c>
      <c r="AB484" t="s">
        <v>81</v>
      </c>
    </row>
    <row r="485" spans="2:28" x14ac:dyDescent="0.25">
      <c r="B485" t="s">
        <v>89</v>
      </c>
      <c r="C485">
        <v>6</v>
      </c>
      <c r="D485" s="6">
        <v>44783.527488425927</v>
      </c>
      <c r="E485" s="6">
        <v>44783.444155092591</v>
      </c>
      <c r="F485" t="s">
        <v>73</v>
      </c>
      <c r="I485" s="6">
        <v>44783.527488425927</v>
      </c>
      <c r="K485">
        <v>598</v>
      </c>
      <c r="P485">
        <v>501</v>
      </c>
      <c r="Q485" t="s">
        <v>30</v>
      </c>
      <c r="R485" t="s">
        <v>6</v>
      </c>
      <c r="T485" t="s">
        <v>76</v>
      </c>
      <c r="U485" t="s">
        <v>75</v>
      </c>
      <c r="V485" t="s">
        <v>75</v>
      </c>
      <c r="W485" t="s">
        <v>75</v>
      </c>
      <c r="X485" t="s">
        <v>75</v>
      </c>
      <c r="Y485" t="s">
        <v>73</v>
      </c>
      <c r="Z485" t="s">
        <v>73</v>
      </c>
      <c r="AA485">
        <v>284477</v>
      </c>
      <c r="AB485" t="s">
        <v>81</v>
      </c>
    </row>
    <row r="486" spans="2:28" x14ac:dyDescent="0.25">
      <c r="B486" t="s">
        <v>89</v>
      </c>
      <c r="C486">
        <v>10</v>
      </c>
      <c r="D486" s="6">
        <v>44783.529282407406</v>
      </c>
      <c r="E486" s="6">
        <v>44783.445949074077</v>
      </c>
      <c r="F486" t="s">
        <v>73</v>
      </c>
      <c r="I486" s="6">
        <v>44783.529282407406</v>
      </c>
      <c r="K486">
        <v>594</v>
      </c>
      <c r="P486">
        <v>1100</v>
      </c>
      <c r="Q486" t="s">
        <v>4</v>
      </c>
      <c r="R486" t="s">
        <v>4</v>
      </c>
      <c r="T486" t="s">
        <v>76</v>
      </c>
      <c r="U486" t="s">
        <v>75</v>
      </c>
      <c r="V486" t="s">
        <v>75</v>
      </c>
      <c r="W486" t="s">
        <v>75</v>
      </c>
      <c r="X486" t="s">
        <v>75</v>
      </c>
      <c r="Y486" t="s">
        <v>73</v>
      </c>
      <c r="Z486" t="s">
        <v>73</v>
      </c>
      <c r="AA486">
        <v>286717</v>
      </c>
      <c r="AB486" t="s">
        <v>81</v>
      </c>
    </row>
    <row r="487" spans="2:28" x14ac:dyDescent="0.25">
      <c r="B487" t="s">
        <v>89</v>
      </c>
      <c r="C487">
        <v>11</v>
      </c>
      <c r="D487" s="6">
        <v>44783.532766203702</v>
      </c>
      <c r="E487" s="6">
        <v>44783.449432870373</v>
      </c>
      <c r="F487" t="s">
        <v>73</v>
      </c>
      <c r="I487" s="6">
        <v>44783.532766203702</v>
      </c>
      <c r="K487">
        <v>594</v>
      </c>
      <c r="P487">
        <v>4000</v>
      </c>
      <c r="Q487" t="s">
        <v>4</v>
      </c>
      <c r="R487" t="s">
        <v>6</v>
      </c>
      <c r="T487" t="s">
        <v>76</v>
      </c>
      <c r="U487" t="s">
        <v>75</v>
      </c>
      <c r="V487" t="s">
        <v>75</v>
      </c>
      <c r="W487" t="s">
        <v>75</v>
      </c>
      <c r="X487" t="s">
        <v>75</v>
      </c>
      <c r="Y487" t="s">
        <v>73</v>
      </c>
      <c r="Z487" t="s">
        <v>73</v>
      </c>
      <c r="AA487">
        <v>290746</v>
      </c>
      <c r="AB487" t="s">
        <v>81</v>
      </c>
    </row>
    <row r="488" spans="2:28" x14ac:dyDescent="0.25">
      <c r="B488" t="s">
        <v>89</v>
      </c>
      <c r="C488">
        <v>12</v>
      </c>
      <c r="D488" s="6">
        <v>44783.532789351855</v>
      </c>
      <c r="E488" s="6">
        <v>44783.449456018519</v>
      </c>
      <c r="F488" t="s">
        <v>73</v>
      </c>
      <c r="I488" s="6">
        <v>44783.532789351855</v>
      </c>
      <c r="K488">
        <v>594</v>
      </c>
      <c r="P488">
        <v>5210</v>
      </c>
      <c r="Q488" t="s">
        <v>4</v>
      </c>
      <c r="R488" t="s">
        <v>6</v>
      </c>
      <c r="T488" t="s">
        <v>76</v>
      </c>
      <c r="U488" t="s">
        <v>75</v>
      </c>
      <c r="V488" t="s">
        <v>75</v>
      </c>
      <c r="W488" t="s">
        <v>75</v>
      </c>
      <c r="X488" t="s">
        <v>75</v>
      </c>
      <c r="Y488" t="s">
        <v>73</v>
      </c>
      <c r="Z488" t="s">
        <v>73</v>
      </c>
      <c r="AA488">
        <v>290765</v>
      </c>
      <c r="AB488" t="s">
        <v>81</v>
      </c>
    </row>
    <row r="489" spans="2:28" x14ac:dyDescent="0.25">
      <c r="B489" t="s">
        <v>89</v>
      </c>
      <c r="C489">
        <v>19</v>
      </c>
      <c r="D489" s="6">
        <v>44789.54278935185</v>
      </c>
      <c r="E489" s="6">
        <v>44789.459456018521</v>
      </c>
      <c r="F489" t="s">
        <v>73</v>
      </c>
      <c r="I489" s="6">
        <v>44789.54278935185</v>
      </c>
      <c r="K489">
        <v>564</v>
      </c>
      <c r="P489">
        <v>100</v>
      </c>
      <c r="Q489" t="s">
        <v>30</v>
      </c>
      <c r="R489" t="s">
        <v>6</v>
      </c>
      <c r="T489" t="s">
        <v>76</v>
      </c>
      <c r="U489" t="s">
        <v>75</v>
      </c>
      <c r="V489" t="s">
        <v>75</v>
      </c>
      <c r="W489" t="s">
        <v>75</v>
      </c>
      <c r="X489" t="s">
        <v>75</v>
      </c>
      <c r="Y489" t="s">
        <v>73</v>
      </c>
      <c r="Z489" t="s">
        <v>73</v>
      </c>
      <c r="AA489">
        <v>369335</v>
      </c>
      <c r="AB489" t="s">
        <v>86</v>
      </c>
    </row>
    <row r="490" spans="2:28" x14ac:dyDescent="0.25">
      <c r="B490" t="s">
        <v>89</v>
      </c>
      <c r="C490">
        <v>32</v>
      </c>
      <c r="D490" s="6">
        <v>44783.692523148151</v>
      </c>
      <c r="E490" s="6">
        <v>44783.609189814815</v>
      </c>
      <c r="F490" t="s">
        <v>73</v>
      </c>
      <c r="I490" s="6">
        <v>44783.692523148151</v>
      </c>
      <c r="K490">
        <v>592</v>
      </c>
      <c r="P490">
        <v>3000</v>
      </c>
      <c r="Q490" t="s">
        <v>20</v>
      </c>
      <c r="R490" t="s">
        <v>4</v>
      </c>
      <c r="T490" t="s">
        <v>76</v>
      </c>
      <c r="U490" t="s">
        <v>75</v>
      </c>
      <c r="V490" t="s">
        <v>75</v>
      </c>
      <c r="W490" t="s">
        <v>75</v>
      </c>
      <c r="X490" t="s">
        <v>75</v>
      </c>
      <c r="Y490" t="s">
        <v>73</v>
      </c>
      <c r="Z490" t="s">
        <v>73</v>
      </c>
      <c r="AA490">
        <v>645016</v>
      </c>
      <c r="AB490" t="s">
        <v>81</v>
      </c>
    </row>
    <row r="491" spans="2:28" x14ac:dyDescent="0.25">
      <c r="B491" t="s">
        <v>89</v>
      </c>
      <c r="C491">
        <v>33</v>
      </c>
      <c r="D491" s="6">
        <v>44783.71912037037</v>
      </c>
      <c r="E491" s="6">
        <v>44783.635787037034</v>
      </c>
      <c r="F491" t="s">
        <v>73</v>
      </c>
      <c r="I491" s="6">
        <v>44783.71912037037</v>
      </c>
      <c r="K491">
        <v>594</v>
      </c>
      <c r="P491">
        <v>30000</v>
      </c>
      <c r="Q491" t="s">
        <v>10</v>
      </c>
      <c r="R491" t="s">
        <v>20</v>
      </c>
      <c r="T491" t="s">
        <v>76</v>
      </c>
      <c r="U491" t="s">
        <v>75</v>
      </c>
      <c r="V491" t="s">
        <v>75</v>
      </c>
      <c r="W491" t="s">
        <v>75</v>
      </c>
      <c r="X491" t="s">
        <v>75</v>
      </c>
      <c r="Y491" t="s">
        <v>73</v>
      </c>
      <c r="Z491" t="s">
        <v>73</v>
      </c>
      <c r="AA491">
        <v>722661</v>
      </c>
      <c r="AB491" t="s">
        <v>86</v>
      </c>
    </row>
    <row r="492" spans="2:28" x14ac:dyDescent="0.25">
      <c r="B492" t="s">
        <v>89</v>
      </c>
      <c r="C492">
        <v>22</v>
      </c>
      <c r="D492" s="6">
        <v>44789.547696759262</v>
      </c>
      <c r="E492" s="6">
        <v>44789.464363425926</v>
      </c>
      <c r="F492" t="s">
        <v>73</v>
      </c>
      <c r="I492" s="6">
        <v>44789.547696759262</v>
      </c>
      <c r="K492">
        <v>562</v>
      </c>
      <c r="P492">
        <v>1846</v>
      </c>
      <c r="Q492" t="s">
        <v>6</v>
      </c>
      <c r="R492" t="s">
        <v>6</v>
      </c>
      <c r="T492" t="s">
        <v>76</v>
      </c>
      <c r="U492" t="s">
        <v>75</v>
      </c>
      <c r="V492" t="s">
        <v>75</v>
      </c>
      <c r="W492" t="s">
        <v>75</v>
      </c>
      <c r="X492" t="s">
        <v>75</v>
      </c>
      <c r="Y492" t="s">
        <v>73</v>
      </c>
      <c r="Z492" t="s">
        <v>73</v>
      </c>
      <c r="AA492">
        <v>376033</v>
      </c>
      <c r="AB492" t="s">
        <v>81</v>
      </c>
    </row>
    <row r="493" spans="2:28" x14ac:dyDescent="0.25">
      <c r="B493" t="s">
        <v>89</v>
      </c>
      <c r="C493">
        <v>23</v>
      </c>
      <c r="D493" s="6">
        <v>44789.548622685186</v>
      </c>
      <c r="E493" s="6">
        <v>44789.465289351851</v>
      </c>
      <c r="F493" t="s">
        <v>73</v>
      </c>
      <c r="I493" s="6">
        <v>44789.548622685186</v>
      </c>
      <c r="K493">
        <v>564</v>
      </c>
      <c r="P493">
        <v>27</v>
      </c>
      <c r="Q493" t="s">
        <v>6</v>
      </c>
      <c r="R493" t="s">
        <v>6</v>
      </c>
      <c r="T493" t="s">
        <v>76</v>
      </c>
      <c r="U493" t="s">
        <v>75</v>
      </c>
      <c r="V493" t="s">
        <v>75</v>
      </c>
      <c r="W493" t="s">
        <v>75</v>
      </c>
      <c r="X493" t="s">
        <v>75</v>
      </c>
      <c r="Y493" t="s">
        <v>73</v>
      </c>
      <c r="Z493" t="s">
        <v>73</v>
      </c>
      <c r="AA493">
        <v>377059</v>
      </c>
      <c r="AB493" t="s">
        <v>86</v>
      </c>
    </row>
    <row r="494" spans="2:28" x14ac:dyDescent="0.25">
      <c r="B494" t="s">
        <v>89</v>
      </c>
      <c r="C494">
        <v>2</v>
      </c>
      <c r="D494" s="6">
        <v>44784.479178240741</v>
      </c>
      <c r="E494" s="6">
        <v>44784.395844907405</v>
      </c>
      <c r="F494" t="s">
        <v>73</v>
      </c>
      <c r="I494" s="6">
        <v>44784.479178240741</v>
      </c>
      <c r="K494">
        <v>592</v>
      </c>
      <c r="P494">
        <v>4000</v>
      </c>
      <c r="Q494" t="s">
        <v>20</v>
      </c>
      <c r="R494" t="s">
        <v>6</v>
      </c>
      <c r="T494" t="s">
        <v>76</v>
      </c>
      <c r="U494" t="s">
        <v>75</v>
      </c>
      <c r="V494" t="s">
        <v>75</v>
      </c>
      <c r="W494" t="s">
        <v>75</v>
      </c>
      <c r="X494" t="s">
        <v>75</v>
      </c>
      <c r="Y494" t="s">
        <v>73</v>
      </c>
      <c r="Z494" t="s">
        <v>73</v>
      </c>
      <c r="AA494">
        <v>286707</v>
      </c>
    </row>
    <row r="495" spans="2:28" x14ac:dyDescent="0.25">
      <c r="B495" t="s">
        <v>89</v>
      </c>
      <c r="C495">
        <v>3</v>
      </c>
      <c r="D495" s="6">
        <v>44784.479212962964</v>
      </c>
      <c r="E495" s="6">
        <v>44784.395879629628</v>
      </c>
      <c r="F495" t="s">
        <v>73</v>
      </c>
      <c r="I495" s="6">
        <v>44784.479212962964</v>
      </c>
      <c r="K495">
        <v>590</v>
      </c>
      <c r="P495">
        <v>30000</v>
      </c>
      <c r="Q495" t="s">
        <v>20</v>
      </c>
      <c r="R495" t="s">
        <v>6</v>
      </c>
      <c r="T495" t="s">
        <v>76</v>
      </c>
      <c r="U495" t="s">
        <v>75</v>
      </c>
      <c r="V495" t="s">
        <v>75</v>
      </c>
      <c r="W495" t="s">
        <v>75</v>
      </c>
      <c r="X495" t="s">
        <v>75</v>
      </c>
      <c r="Y495" t="s">
        <v>73</v>
      </c>
      <c r="Z495" t="s">
        <v>73</v>
      </c>
      <c r="AA495">
        <v>286799</v>
      </c>
      <c r="AB495" t="s">
        <v>81</v>
      </c>
    </row>
    <row r="496" spans="2:28" x14ac:dyDescent="0.25">
      <c r="B496" t="s">
        <v>89</v>
      </c>
      <c r="C496">
        <v>5</v>
      </c>
      <c r="D496" s="6">
        <v>44784.479375000003</v>
      </c>
      <c r="E496" s="6">
        <v>44784.396041666667</v>
      </c>
      <c r="F496" t="s">
        <v>73</v>
      </c>
      <c r="I496" s="6">
        <v>44784.479375000003</v>
      </c>
      <c r="K496">
        <v>582</v>
      </c>
      <c r="P496">
        <v>30000</v>
      </c>
      <c r="Q496" t="s">
        <v>6</v>
      </c>
      <c r="R496" t="s">
        <v>4</v>
      </c>
      <c r="T496" t="s">
        <v>76</v>
      </c>
      <c r="U496" t="s">
        <v>75</v>
      </c>
      <c r="V496" t="s">
        <v>75</v>
      </c>
      <c r="W496" t="s">
        <v>75</v>
      </c>
      <c r="X496" t="s">
        <v>75</v>
      </c>
      <c r="Y496" t="s">
        <v>73</v>
      </c>
      <c r="Z496" t="s">
        <v>73</v>
      </c>
      <c r="AA496">
        <v>287110</v>
      </c>
      <c r="AB496" t="s">
        <v>81</v>
      </c>
    </row>
    <row r="497" spans="2:28" x14ac:dyDescent="0.25">
      <c r="B497" t="s">
        <v>89</v>
      </c>
      <c r="C497">
        <v>6</v>
      </c>
      <c r="D497" s="6">
        <v>44784.483634259261</v>
      </c>
      <c r="E497" s="6">
        <v>44784.400300925925</v>
      </c>
      <c r="F497" t="s">
        <v>73</v>
      </c>
      <c r="I497" s="6">
        <v>44784.483634259261</v>
      </c>
      <c r="K497">
        <v>592</v>
      </c>
      <c r="P497">
        <v>300</v>
      </c>
      <c r="Q497" t="s">
        <v>4</v>
      </c>
      <c r="R497" t="s">
        <v>6</v>
      </c>
      <c r="T497" t="s">
        <v>76</v>
      </c>
      <c r="U497" t="s">
        <v>75</v>
      </c>
      <c r="V497" t="s">
        <v>75</v>
      </c>
      <c r="W497" t="s">
        <v>75</v>
      </c>
      <c r="X497" t="s">
        <v>75</v>
      </c>
      <c r="Y497" t="s">
        <v>73</v>
      </c>
      <c r="Z497" t="s">
        <v>73</v>
      </c>
      <c r="AA497">
        <v>294999</v>
      </c>
      <c r="AB497" t="s">
        <v>86</v>
      </c>
    </row>
    <row r="498" spans="2:28" x14ac:dyDescent="0.25">
      <c r="B498" t="s">
        <v>89</v>
      </c>
      <c r="C498">
        <v>10</v>
      </c>
      <c r="D498" s="6">
        <v>44784.488275462965</v>
      </c>
      <c r="E498" s="6">
        <v>44784.404942129629</v>
      </c>
      <c r="F498" t="s">
        <v>73</v>
      </c>
      <c r="I498" s="6">
        <v>44784.488275462965</v>
      </c>
      <c r="K498">
        <v>582</v>
      </c>
      <c r="P498">
        <v>30000</v>
      </c>
      <c r="Q498" t="s">
        <v>20</v>
      </c>
      <c r="R498" t="s">
        <v>6</v>
      </c>
      <c r="T498" t="s">
        <v>76</v>
      </c>
      <c r="U498" t="s">
        <v>75</v>
      </c>
      <c r="V498" t="s">
        <v>75</v>
      </c>
      <c r="W498" t="s">
        <v>75</v>
      </c>
      <c r="X498" t="s">
        <v>75</v>
      </c>
      <c r="Y498" t="s">
        <v>73</v>
      </c>
      <c r="Z498" t="s">
        <v>73</v>
      </c>
      <c r="AA498">
        <v>303914</v>
      </c>
      <c r="AB498" t="s">
        <v>81</v>
      </c>
    </row>
    <row r="499" spans="2:28" x14ac:dyDescent="0.25">
      <c r="B499" t="s">
        <v>89</v>
      </c>
      <c r="C499">
        <v>11</v>
      </c>
      <c r="D499" s="6">
        <v>44784.490949074076</v>
      </c>
      <c r="E499" s="6">
        <v>44784.40761574074</v>
      </c>
      <c r="F499" t="s">
        <v>73</v>
      </c>
      <c r="I499" s="6">
        <v>44784.490949074076</v>
      </c>
      <c r="K499">
        <v>584</v>
      </c>
      <c r="P499">
        <v>250</v>
      </c>
      <c r="Q499" t="s">
        <v>4</v>
      </c>
      <c r="R499" t="s">
        <v>20</v>
      </c>
      <c r="T499" t="s">
        <v>76</v>
      </c>
      <c r="U499" t="s">
        <v>75</v>
      </c>
      <c r="V499" t="s">
        <v>75</v>
      </c>
      <c r="W499" t="s">
        <v>75</v>
      </c>
      <c r="X499" t="s">
        <v>75</v>
      </c>
      <c r="Y499" t="s">
        <v>73</v>
      </c>
      <c r="Z499" t="s">
        <v>73</v>
      </c>
      <c r="AA499">
        <v>308688</v>
      </c>
      <c r="AB499" t="s">
        <v>86</v>
      </c>
    </row>
    <row r="500" spans="2:28" x14ac:dyDescent="0.25">
      <c r="B500" t="s">
        <v>89</v>
      </c>
      <c r="C500">
        <v>12</v>
      </c>
      <c r="D500" s="6">
        <v>44784.491423611114</v>
      </c>
      <c r="E500" s="6">
        <v>44784.408090277779</v>
      </c>
      <c r="F500" t="s">
        <v>73</v>
      </c>
      <c r="G500" s="6"/>
      <c r="I500" s="6">
        <v>44784.491423611114</v>
      </c>
      <c r="K500">
        <v>582</v>
      </c>
      <c r="P500">
        <v>10000</v>
      </c>
      <c r="Q500" t="s">
        <v>10</v>
      </c>
      <c r="R500" t="s">
        <v>6</v>
      </c>
      <c r="T500" t="s">
        <v>76</v>
      </c>
      <c r="U500" t="s">
        <v>75</v>
      </c>
      <c r="V500" t="s">
        <v>75</v>
      </c>
      <c r="W500" t="s">
        <v>75</v>
      </c>
      <c r="X500" t="s">
        <v>75</v>
      </c>
      <c r="Y500" t="s">
        <v>73</v>
      </c>
      <c r="Z500" t="s">
        <v>73</v>
      </c>
      <c r="AA500">
        <v>309372</v>
      </c>
      <c r="AB500" t="s">
        <v>81</v>
      </c>
    </row>
    <row r="501" spans="2:28" x14ac:dyDescent="0.25">
      <c r="B501" t="s">
        <v>89</v>
      </c>
      <c r="C501">
        <v>13</v>
      </c>
      <c r="D501" s="6">
        <v>44784.493171296293</v>
      </c>
      <c r="E501" s="6">
        <v>44784.409837962965</v>
      </c>
      <c r="F501" t="s">
        <v>73</v>
      </c>
      <c r="G501" s="6"/>
      <c r="I501" s="6">
        <v>44784.493171296293</v>
      </c>
      <c r="K501">
        <v>580</v>
      </c>
      <c r="P501">
        <v>1350</v>
      </c>
      <c r="Q501" t="s">
        <v>29</v>
      </c>
      <c r="R501" t="s">
        <v>30</v>
      </c>
      <c r="T501" t="s">
        <v>76</v>
      </c>
      <c r="U501" t="s">
        <v>75</v>
      </c>
      <c r="V501" t="s">
        <v>75</v>
      </c>
      <c r="W501" t="s">
        <v>75</v>
      </c>
      <c r="X501" t="s">
        <v>75</v>
      </c>
      <c r="Y501" t="s">
        <v>73</v>
      </c>
      <c r="Z501" t="s">
        <v>73</v>
      </c>
      <c r="AA501">
        <v>312299</v>
      </c>
      <c r="AB501" t="s">
        <v>81</v>
      </c>
    </row>
    <row r="502" spans="2:28" x14ac:dyDescent="0.25">
      <c r="B502" t="s">
        <v>89</v>
      </c>
      <c r="C502">
        <v>15</v>
      </c>
      <c r="D502" s="6">
        <v>44784.493171296293</v>
      </c>
      <c r="E502" s="6">
        <v>44784.409837962965</v>
      </c>
      <c r="F502" t="s">
        <v>73</v>
      </c>
      <c r="G502" s="6"/>
      <c r="I502" s="6">
        <v>44784.493171296293</v>
      </c>
      <c r="K502">
        <v>576</v>
      </c>
      <c r="P502">
        <v>30000</v>
      </c>
      <c r="Q502" t="s">
        <v>20</v>
      </c>
      <c r="R502" t="s">
        <v>30</v>
      </c>
      <c r="T502" t="s">
        <v>76</v>
      </c>
      <c r="U502" t="s">
        <v>75</v>
      </c>
      <c r="V502" t="s">
        <v>75</v>
      </c>
      <c r="W502" t="s">
        <v>75</v>
      </c>
      <c r="X502" t="s">
        <v>75</v>
      </c>
      <c r="Y502" t="s">
        <v>73</v>
      </c>
      <c r="Z502" t="s">
        <v>73</v>
      </c>
      <c r="AA502">
        <v>312301</v>
      </c>
      <c r="AB502" t="s">
        <v>81</v>
      </c>
    </row>
    <row r="503" spans="2:28" x14ac:dyDescent="0.25">
      <c r="B503" t="s">
        <v>89</v>
      </c>
      <c r="C503">
        <v>14</v>
      </c>
      <c r="D503" s="6">
        <v>44784.493171296293</v>
      </c>
      <c r="E503" s="6">
        <v>44784.409837962965</v>
      </c>
      <c r="F503" t="s">
        <v>73</v>
      </c>
      <c r="G503" s="6"/>
      <c r="I503" s="6">
        <v>44784.493171296293</v>
      </c>
      <c r="K503">
        <v>580</v>
      </c>
      <c r="P503">
        <v>30000</v>
      </c>
      <c r="Q503" t="s">
        <v>6</v>
      </c>
      <c r="R503" t="s">
        <v>30</v>
      </c>
      <c r="T503" t="s">
        <v>76</v>
      </c>
      <c r="U503" t="s">
        <v>75</v>
      </c>
      <c r="V503" t="s">
        <v>75</v>
      </c>
      <c r="W503" t="s">
        <v>75</v>
      </c>
      <c r="X503" t="s">
        <v>75</v>
      </c>
      <c r="Y503" t="s">
        <v>73</v>
      </c>
      <c r="Z503" t="s">
        <v>73</v>
      </c>
      <c r="AA503">
        <v>312300</v>
      </c>
      <c r="AB503" t="s">
        <v>81</v>
      </c>
    </row>
    <row r="504" spans="2:28" x14ac:dyDescent="0.25">
      <c r="B504" t="s">
        <v>89</v>
      </c>
      <c r="C504">
        <v>16</v>
      </c>
      <c r="D504" s="6">
        <v>44784.494652777779</v>
      </c>
      <c r="E504" s="6">
        <v>44784.411319444444</v>
      </c>
      <c r="F504" t="s">
        <v>73</v>
      </c>
      <c r="G504" s="6"/>
      <c r="I504" s="6">
        <v>44784.494652777779</v>
      </c>
      <c r="K504">
        <v>582</v>
      </c>
      <c r="P504">
        <v>7500</v>
      </c>
      <c r="Q504" t="s">
        <v>20</v>
      </c>
      <c r="R504" t="s">
        <v>4</v>
      </c>
      <c r="T504" t="s">
        <v>76</v>
      </c>
      <c r="U504" t="s">
        <v>75</v>
      </c>
      <c r="V504" t="s">
        <v>75</v>
      </c>
      <c r="W504" t="s">
        <v>75</v>
      </c>
      <c r="X504" t="s">
        <v>75</v>
      </c>
      <c r="Y504" t="s">
        <v>73</v>
      </c>
      <c r="Z504" t="s">
        <v>73</v>
      </c>
      <c r="AA504">
        <v>314917</v>
      </c>
      <c r="AB504" t="s">
        <v>81</v>
      </c>
    </row>
    <row r="505" spans="2:28" x14ac:dyDescent="0.25">
      <c r="B505" t="s">
        <v>89</v>
      </c>
      <c r="C505">
        <v>17</v>
      </c>
      <c r="D505" s="6">
        <v>44784.497581018521</v>
      </c>
      <c r="E505" s="6">
        <v>44784.414247685185</v>
      </c>
      <c r="F505" t="s">
        <v>73</v>
      </c>
      <c r="G505" s="6"/>
      <c r="I505" s="6">
        <v>44784.497581018521</v>
      </c>
      <c r="K505">
        <v>580</v>
      </c>
      <c r="P505">
        <v>345</v>
      </c>
      <c r="Q505" t="s">
        <v>20</v>
      </c>
      <c r="R505" t="s">
        <v>6</v>
      </c>
      <c r="T505" t="s">
        <v>76</v>
      </c>
      <c r="U505" t="s">
        <v>75</v>
      </c>
      <c r="V505" t="s">
        <v>75</v>
      </c>
      <c r="W505" t="s">
        <v>75</v>
      </c>
      <c r="X505" t="s">
        <v>75</v>
      </c>
      <c r="Y505" t="s">
        <v>73</v>
      </c>
      <c r="Z505" t="s">
        <v>73</v>
      </c>
      <c r="AA505">
        <v>320045</v>
      </c>
      <c r="AB505" t="s">
        <v>81</v>
      </c>
    </row>
    <row r="506" spans="2:28" x14ac:dyDescent="0.25">
      <c r="B506" t="s">
        <v>89</v>
      </c>
      <c r="C506">
        <v>18</v>
      </c>
      <c r="D506" s="6">
        <v>44784.501817129632</v>
      </c>
      <c r="E506" s="6">
        <v>44784.418483796297</v>
      </c>
      <c r="F506" t="s">
        <v>73</v>
      </c>
      <c r="G506" s="6"/>
      <c r="I506" s="6">
        <v>44784.501817129632</v>
      </c>
      <c r="K506">
        <v>578</v>
      </c>
      <c r="P506">
        <v>500</v>
      </c>
      <c r="Q506" t="s">
        <v>4</v>
      </c>
      <c r="R506" t="s">
        <v>20</v>
      </c>
      <c r="T506" t="s">
        <v>76</v>
      </c>
      <c r="U506" t="s">
        <v>75</v>
      </c>
      <c r="V506" t="s">
        <v>75</v>
      </c>
      <c r="W506" t="s">
        <v>75</v>
      </c>
      <c r="X506" t="s">
        <v>75</v>
      </c>
      <c r="Y506" t="s">
        <v>73</v>
      </c>
      <c r="Z506" t="s">
        <v>73</v>
      </c>
      <c r="AA506">
        <v>327261</v>
      </c>
      <c r="AB506" t="s">
        <v>86</v>
      </c>
    </row>
    <row r="507" spans="2:28" x14ac:dyDescent="0.25">
      <c r="B507" t="s">
        <v>89</v>
      </c>
      <c r="C507">
        <v>19</v>
      </c>
      <c r="D507" s="6">
        <v>44784.501828703702</v>
      </c>
      <c r="E507" s="6">
        <v>44784.418495370373</v>
      </c>
      <c r="F507" t="s">
        <v>73</v>
      </c>
      <c r="G507" s="6"/>
      <c r="I507" s="6">
        <v>44784.501828703702</v>
      </c>
      <c r="K507">
        <v>578</v>
      </c>
      <c r="P507">
        <v>1000</v>
      </c>
      <c r="Q507" t="s">
        <v>4</v>
      </c>
      <c r="R507" t="s">
        <v>20</v>
      </c>
      <c r="T507" t="s">
        <v>76</v>
      </c>
      <c r="U507" t="s">
        <v>75</v>
      </c>
      <c r="V507" t="s">
        <v>75</v>
      </c>
      <c r="W507" t="s">
        <v>75</v>
      </c>
      <c r="X507" t="s">
        <v>75</v>
      </c>
      <c r="Y507" t="s">
        <v>73</v>
      </c>
      <c r="Z507" t="s">
        <v>73</v>
      </c>
      <c r="AA507">
        <v>327277</v>
      </c>
      <c r="AB507" t="s">
        <v>86</v>
      </c>
    </row>
    <row r="508" spans="2:28" x14ac:dyDescent="0.25">
      <c r="B508" t="s">
        <v>89</v>
      </c>
      <c r="C508">
        <v>20</v>
      </c>
      <c r="D508" s="6">
        <v>44784.503321759257</v>
      </c>
      <c r="E508" s="6">
        <v>44784.419988425929</v>
      </c>
      <c r="F508" t="s">
        <v>73</v>
      </c>
      <c r="I508" s="6">
        <v>44784.503321759257</v>
      </c>
      <c r="K508">
        <v>572</v>
      </c>
      <c r="P508">
        <v>3593</v>
      </c>
      <c r="Q508" t="s">
        <v>30</v>
      </c>
      <c r="R508" t="s">
        <v>6</v>
      </c>
      <c r="T508" t="s">
        <v>76</v>
      </c>
      <c r="U508" t="s">
        <v>75</v>
      </c>
      <c r="V508" t="s">
        <v>75</v>
      </c>
      <c r="W508" t="s">
        <v>75</v>
      </c>
      <c r="X508" t="s">
        <v>75</v>
      </c>
      <c r="Y508" t="s">
        <v>73</v>
      </c>
      <c r="Z508" t="s">
        <v>73</v>
      </c>
      <c r="AA508">
        <v>329903</v>
      </c>
      <c r="AB508" t="s">
        <v>81</v>
      </c>
    </row>
    <row r="509" spans="2:28" x14ac:dyDescent="0.25">
      <c r="B509" t="s">
        <v>89</v>
      </c>
      <c r="C509">
        <v>21</v>
      </c>
      <c r="D509" s="6">
        <v>44784.504814814813</v>
      </c>
      <c r="E509" s="6">
        <v>44784.421481481484</v>
      </c>
      <c r="F509" t="s">
        <v>73</v>
      </c>
      <c r="I509" s="6">
        <v>44784.504814814813</v>
      </c>
      <c r="K509">
        <v>578</v>
      </c>
      <c r="P509">
        <v>173</v>
      </c>
      <c r="Q509" t="s">
        <v>30</v>
      </c>
      <c r="R509" t="s">
        <v>20</v>
      </c>
      <c r="T509" t="s">
        <v>76</v>
      </c>
      <c r="U509" t="s">
        <v>75</v>
      </c>
      <c r="V509" t="s">
        <v>75</v>
      </c>
      <c r="W509" t="s">
        <v>75</v>
      </c>
      <c r="X509" t="s">
        <v>75</v>
      </c>
      <c r="Y509" t="s">
        <v>73</v>
      </c>
      <c r="Z509" t="s">
        <v>73</v>
      </c>
      <c r="AA509">
        <v>332630</v>
      </c>
      <c r="AB509" t="s">
        <v>86</v>
      </c>
    </row>
    <row r="510" spans="2:28" x14ac:dyDescent="0.25">
      <c r="B510" t="s">
        <v>89</v>
      </c>
      <c r="C510">
        <v>22</v>
      </c>
      <c r="D510" s="6">
        <v>44784.505844907406</v>
      </c>
      <c r="E510" s="6">
        <v>44784.422511574077</v>
      </c>
      <c r="F510" t="s">
        <v>73</v>
      </c>
      <c r="I510" s="6">
        <v>44784.505844907406</v>
      </c>
      <c r="K510">
        <v>578</v>
      </c>
      <c r="P510">
        <v>5000</v>
      </c>
      <c r="Q510" t="s">
        <v>20</v>
      </c>
      <c r="R510" t="s">
        <v>20</v>
      </c>
      <c r="T510" t="s">
        <v>76</v>
      </c>
      <c r="U510" t="s">
        <v>75</v>
      </c>
      <c r="V510" t="s">
        <v>75</v>
      </c>
      <c r="W510" t="s">
        <v>75</v>
      </c>
      <c r="X510" t="s">
        <v>75</v>
      </c>
      <c r="Y510" t="s">
        <v>73</v>
      </c>
      <c r="Z510" t="s">
        <v>73</v>
      </c>
      <c r="AA510">
        <v>334066</v>
      </c>
      <c r="AB510" t="s">
        <v>86</v>
      </c>
    </row>
    <row r="511" spans="2:28" x14ac:dyDescent="0.25">
      <c r="B511" t="s">
        <v>89</v>
      </c>
      <c r="C511">
        <v>23</v>
      </c>
      <c r="D511" s="6">
        <v>44784.506284722222</v>
      </c>
      <c r="E511" s="6">
        <v>44784.422951388886</v>
      </c>
      <c r="F511" t="s">
        <v>73</v>
      </c>
      <c r="I511" s="6">
        <v>44784.506284722222</v>
      </c>
      <c r="K511">
        <v>578</v>
      </c>
      <c r="P511">
        <v>1350</v>
      </c>
      <c r="Q511" t="s">
        <v>30</v>
      </c>
      <c r="R511" t="s">
        <v>20</v>
      </c>
      <c r="T511" t="s">
        <v>76</v>
      </c>
      <c r="U511" t="s">
        <v>75</v>
      </c>
      <c r="V511" t="s">
        <v>75</v>
      </c>
      <c r="W511" t="s">
        <v>75</v>
      </c>
      <c r="X511" t="s">
        <v>75</v>
      </c>
      <c r="Y511" t="s">
        <v>73</v>
      </c>
      <c r="Z511" t="s">
        <v>73</v>
      </c>
      <c r="AA511">
        <v>334833</v>
      </c>
      <c r="AB511" t="s">
        <v>86</v>
      </c>
    </row>
    <row r="512" spans="2:28" x14ac:dyDescent="0.25">
      <c r="B512" t="s">
        <v>89</v>
      </c>
      <c r="C512">
        <v>24</v>
      </c>
      <c r="D512" s="6">
        <v>44784.508275462962</v>
      </c>
      <c r="E512" s="6">
        <v>44784.424942129626</v>
      </c>
      <c r="F512" t="s">
        <v>73</v>
      </c>
      <c r="I512" s="6">
        <v>44784.508275462962</v>
      </c>
      <c r="K512">
        <v>576</v>
      </c>
      <c r="P512">
        <v>2000</v>
      </c>
      <c r="Q512" t="s">
        <v>30</v>
      </c>
      <c r="R512" t="s">
        <v>10</v>
      </c>
      <c r="T512" t="s">
        <v>76</v>
      </c>
      <c r="U512" t="s">
        <v>75</v>
      </c>
      <c r="V512" t="s">
        <v>75</v>
      </c>
      <c r="W512" t="s">
        <v>75</v>
      </c>
      <c r="X512" t="s">
        <v>75</v>
      </c>
      <c r="Y512" t="s">
        <v>73</v>
      </c>
      <c r="Z512" t="s">
        <v>73</v>
      </c>
      <c r="AA512">
        <v>337880</v>
      </c>
      <c r="AB512" t="s">
        <v>86</v>
      </c>
    </row>
    <row r="513" spans="2:28" x14ac:dyDescent="0.25">
      <c r="B513" t="s">
        <v>89</v>
      </c>
      <c r="C513">
        <v>25</v>
      </c>
      <c r="D513" s="6">
        <v>44784.510810185187</v>
      </c>
      <c r="E513" s="6">
        <v>44784.427476851852</v>
      </c>
      <c r="F513" t="s">
        <v>73</v>
      </c>
      <c r="I513" s="6">
        <v>44784.510810185187</v>
      </c>
      <c r="K513">
        <v>576</v>
      </c>
      <c r="P513">
        <v>6000</v>
      </c>
      <c r="Q513" t="s">
        <v>4</v>
      </c>
      <c r="R513" t="s">
        <v>10</v>
      </c>
      <c r="T513" t="s">
        <v>76</v>
      </c>
      <c r="U513" t="s">
        <v>75</v>
      </c>
      <c r="V513" t="s">
        <v>75</v>
      </c>
      <c r="W513" t="s">
        <v>75</v>
      </c>
      <c r="X513" t="s">
        <v>75</v>
      </c>
      <c r="Y513" t="s">
        <v>73</v>
      </c>
      <c r="Z513" t="s">
        <v>73</v>
      </c>
      <c r="AA513">
        <v>341455</v>
      </c>
      <c r="AB513" t="s">
        <v>86</v>
      </c>
    </row>
    <row r="514" spans="2:28" x14ac:dyDescent="0.25">
      <c r="B514" t="s">
        <v>89</v>
      </c>
      <c r="C514">
        <v>27</v>
      </c>
      <c r="D514" s="6">
        <v>44784.514039351852</v>
      </c>
      <c r="E514" s="6">
        <v>44784.430706018517</v>
      </c>
      <c r="F514" t="s">
        <v>73</v>
      </c>
      <c r="I514" s="6">
        <v>44784.514039351852</v>
      </c>
      <c r="K514">
        <v>578</v>
      </c>
      <c r="P514">
        <v>6000</v>
      </c>
      <c r="Q514" t="s">
        <v>20</v>
      </c>
      <c r="R514" t="s">
        <v>20</v>
      </c>
      <c r="T514" t="s">
        <v>76</v>
      </c>
      <c r="U514" t="s">
        <v>75</v>
      </c>
      <c r="V514" t="s">
        <v>75</v>
      </c>
      <c r="W514" t="s">
        <v>75</v>
      </c>
      <c r="X514" t="s">
        <v>75</v>
      </c>
      <c r="Y514" t="s">
        <v>73</v>
      </c>
      <c r="Z514" t="s">
        <v>73</v>
      </c>
      <c r="AA514">
        <v>345871</v>
      </c>
      <c r="AB514" t="s">
        <v>86</v>
      </c>
    </row>
    <row r="515" spans="2:28" x14ac:dyDescent="0.25">
      <c r="B515" t="s">
        <v>89</v>
      </c>
      <c r="C515">
        <v>29</v>
      </c>
      <c r="D515" s="6">
        <v>44784.520532407405</v>
      </c>
      <c r="E515" s="6">
        <v>44784.437199074076</v>
      </c>
      <c r="F515" t="s">
        <v>73</v>
      </c>
      <c r="I515" s="6">
        <v>44784.520532407405</v>
      </c>
      <c r="K515">
        <v>574</v>
      </c>
      <c r="P515">
        <v>4000</v>
      </c>
      <c r="Q515" t="s">
        <v>20</v>
      </c>
      <c r="R515" t="s">
        <v>103</v>
      </c>
      <c r="T515" t="s">
        <v>76</v>
      </c>
      <c r="U515" t="s">
        <v>75</v>
      </c>
      <c r="V515" t="s">
        <v>75</v>
      </c>
      <c r="W515" t="s">
        <v>75</v>
      </c>
      <c r="X515" t="s">
        <v>75</v>
      </c>
      <c r="Y515" t="s">
        <v>73</v>
      </c>
      <c r="Z515" t="s">
        <v>73</v>
      </c>
      <c r="AA515">
        <v>355217</v>
      </c>
      <c r="AB515" t="s">
        <v>81</v>
      </c>
    </row>
    <row r="516" spans="2:28" x14ac:dyDescent="0.25">
      <c r="B516" t="s">
        <v>89</v>
      </c>
      <c r="C516">
        <v>30</v>
      </c>
      <c r="D516" s="6">
        <v>44784.521898148145</v>
      </c>
      <c r="E516" s="6">
        <v>44784.438564814816</v>
      </c>
      <c r="F516" t="s">
        <v>73</v>
      </c>
      <c r="I516" s="6">
        <v>44784.521898148145</v>
      </c>
      <c r="K516">
        <v>578</v>
      </c>
      <c r="P516">
        <v>50</v>
      </c>
      <c r="Q516" t="s">
        <v>30</v>
      </c>
      <c r="R516" t="s">
        <v>20</v>
      </c>
      <c r="T516" t="s">
        <v>76</v>
      </c>
      <c r="U516" t="s">
        <v>75</v>
      </c>
      <c r="V516" t="s">
        <v>75</v>
      </c>
      <c r="W516" t="s">
        <v>75</v>
      </c>
      <c r="X516" t="s">
        <v>75</v>
      </c>
      <c r="Y516" t="s">
        <v>73</v>
      </c>
      <c r="Z516" t="s">
        <v>73</v>
      </c>
      <c r="AA516">
        <v>357283</v>
      </c>
      <c r="AB516" t="s">
        <v>86</v>
      </c>
    </row>
    <row r="517" spans="2:28" x14ac:dyDescent="0.25">
      <c r="B517" t="s">
        <v>89</v>
      </c>
      <c r="C517">
        <v>32</v>
      </c>
      <c r="D517" s="6">
        <v>44784.522719907407</v>
      </c>
      <c r="E517" s="6">
        <v>44784.439386574071</v>
      </c>
      <c r="F517" t="s">
        <v>73</v>
      </c>
      <c r="I517" s="6">
        <v>44784.522719907407</v>
      </c>
      <c r="K517">
        <v>574</v>
      </c>
      <c r="P517">
        <v>2000</v>
      </c>
      <c r="Q517" t="s">
        <v>30</v>
      </c>
      <c r="R517" t="s">
        <v>29</v>
      </c>
      <c r="T517" t="s">
        <v>76</v>
      </c>
      <c r="U517" t="s">
        <v>75</v>
      </c>
      <c r="V517" t="s">
        <v>75</v>
      </c>
      <c r="W517" t="s">
        <v>75</v>
      </c>
      <c r="X517" t="s">
        <v>75</v>
      </c>
      <c r="Y517" t="s">
        <v>73</v>
      </c>
      <c r="Z517" t="s">
        <v>73</v>
      </c>
      <c r="AA517">
        <v>358159</v>
      </c>
      <c r="AB517" t="s">
        <v>81</v>
      </c>
    </row>
    <row r="518" spans="2:28" x14ac:dyDescent="0.25">
      <c r="B518" t="s">
        <v>89</v>
      </c>
      <c r="C518">
        <v>31</v>
      </c>
      <c r="D518" s="6">
        <v>44784.522719907407</v>
      </c>
      <c r="E518" s="6">
        <v>44784.439386574071</v>
      </c>
      <c r="F518" t="s">
        <v>73</v>
      </c>
      <c r="I518" s="6">
        <v>44784.522719907407</v>
      </c>
      <c r="K518">
        <v>574</v>
      </c>
      <c r="P518">
        <v>175</v>
      </c>
      <c r="Q518" t="s">
        <v>4</v>
      </c>
      <c r="R518" t="s">
        <v>29</v>
      </c>
      <c r="T518" t="s">
        <v>76</v>
      </c>
      <c r="U518" t="s">
        <v>75</v>
      </c>
      <c r="V518" t="s">
        <v>75</v>
      </c>
      <c r="W518" t="s">
        <v>75</v>
      </c>
      <c r="X518" t="s">
        <v>75</v>
      </c>
      <c r="Y518" t="s">
        <v>73</v>
      </c>
      <c r="Z518" t="s">
        <v>73</v>
      </c>
      <c r="AA518">
        <v>358158</v>
      </c>
      <c r="AB518" t="s">
        <v>81</v>
      </c>
    </row>
    <row r="519" spans="2:28" x14ac:dyDescent="0.25">
      <c r="B519" t="s">
        <v>89</v>
      </c>
      <c r="C519">
        <v>33</v>
      </c>
      <c r="D519" s="6">
        <v>44784.523379629631</v>
      </c>
      <c r="E519" s="6">
        <v>44784.440046296295</v>
      </c>
      <c r="F519" t="s">
        <v>73</v>
      </c>
      <c r="I519" s="6">
        <v>44784.523379629631</v>
      </c>
      <c r="K519">
        <v>578</v>
      </c>
      <c r="P519">
        <v>1730</v>
      </c>
      <c r="Q519" t="s">
        <v>30</v>
      </c>
      <c r="R519" t="s">
        <v>20</v>
      </c>
      <c r="T519" t="s">
        <v>76</v>
      </c>
      <c r="U519" t="s">
        <v>75</v>
      </c>
      <c r="V519" t="s">
        <v>75</v>
      </c>
      <c r="W519" t="s">
        <v>75</v>
      </c>
      <c r="X519" t="s">
        <v>75</v>
      </c>
      <c r="Y519" t="s">
        <v>73</v>
      </c>
      <c r="Z519" t="s">
        <v>73</v>
      </c>
      <c r="AA519">
        <v>358899</v>
      </c>
      <c r="AB519" t="s">
        <v>86</v>
      </c>
    </row>
    <row r="520" spans="2:28" x14ac:dyDescent="0.25">
      <c r="B520" t="s">
        <v>89</v>
      </c>
      <c r="C520">
        <v>34</v>
      </c>
      <c r="D520" s="6">
        <v>44784.530775462961</v>
      </c>
      <c r="E520" s="6">
        <v>44784.447442129633</v>
      </c>
      <c r="F520" t="s">
        <v>73</v>
      </c>
      <c r="I520" s="6">
        <v>44784.530775462961</v>
      </c>
      <c r="K520">
        <v>578</v>
      </c>
      <c r="P520">
        <v>348</v>
      </c>
      <c r="Q520" t="s">
        <v>4</v>
      </c>
      <c r="R520" t="s">
        <v>20</v>
      </c>
      <c r="T520" t="s">
        <v>76</v>
      </c>
      <c r="U520" t="s">
        <v>75</v>
      </c>
      <c r="V520" t="s">
        <v>75</v>
      </c>
      <c r="W520" t="s">
        <v>75</v>
      </c>
      <c r="X520" t="s">
        <v>75</v>
      </c>
      <c r="Y520" t="s">
        <v>73</v>
      </c>
      <c r="Z520" t="s">
        <v>73</v>
      </c>
      <c r="AA520">
        <v>369253</v>
      </c>
      <c r="AB520" t="s">
        <v>86</v>
      </c>
    </row>
    <row r="521" spans="2:28" x14ac:dyDescent="0.25">
      <c r="B521" t="s">
        <v>89</v>
      </c>
      <c r="C521">
        <v>36</v>
      </c>
      <c r="D521" s="6">
        <v>44784.547465277778</v>
      </c>
      <c r="E521" s="6">
        <v>44784.464131944442</v>
      </c>
      <c r="F521" t="s">
        <v>73</v>
      </c>
      <c r="G521" s="6">
        <v>44784.547280092593</v>
      </c>
      <c r="I521" s="6">
        <v>44784.547465277778</v>
      </c>
      <c r="K521">
        <v>575</v>
      </c>
      <c r="P521">
        <v>150000</v>
      </c>
      <c r="Q521" t="s">
        <v>6</v>
      </c>
      <c r="R521" t="s">
        <v>6</v>
      </c>
      <c r="S521">
        <v>397</v>
      </c>
      <c r="T521" t="s">
        <v>74</v>
      </c>
      <c r="U521" t="s">
        <v>73</v>
      </c>
      <c r="V521" t="s">
        <v>73</v>
      </c>
      <c r="W521" t="s">
        <v>73</v>
      </c>
      <c r="X521" t="s">
        <v>75</v>
      </c>
      <c r="Y521" t="s">
        <v>73</v>
      </c>
      <c r="Z521" t="s">
        <v>73</v>
      </c>
      <c r="AA521" t="s">
        <v>172</v>
      </c>
    </row>
    <row r="522" spans="2:28" x14ac:dyDescent="0.25">
      <c r="B522" t="s">
        <v>89</v>
      </c>
      <c r="C522">
        <v>37</v>
      </c>
      <c r="D522" s="6">
        <v>44784.549166666664</v>
      </c>
      <c r="E522" s="6">
        <v>44784.465833333335</v>
      </c>
      <c r="F522" t="s">
        <v>73</v>
      </c>
      <c r="G522" s="6">
        <v>44784.549074074072</v>
      </c>
      <c r="I522" s="6">
        <v>44784.549166666664</v>
      </c>
      <c r="K522">
        <v>575</v>
      </c>
      <c r="P522">
        <v>100000</v>
      </c>
      <c r="Q522" t="s">
        <v>103</v>
      </c>
      <c r="R522" t="s">
        <v>103</v>
      </c>
      <c r="S522">
        <v>397</v>
      </c>
      <c r="T522" t="s">
        <v>74</v>
      </c>
      <c r="U522" t="s">
        <v>73</v>
      </c>
      <c r="V522" t="s">
        <v>73</v>
      </c>
      <c r="W522" t="s">
        <v>73</v>
      </c>
      <c r="X522" t="s">
        <v>75</v>
      </c>
      <c r="Y522" t="s">
        <v>73</v>
      </c>
      <c r="Z522" t="s">
        <v>73</v>
      </c>
      <c r="AA522" t="s">
        <v>173</v>
      </c>
    </row>
    <row r="523" spans="2:28" x14ac:dyDescent="0.25">
      <c r="B523" t="s">
        <v>89</v>
      </c>
      <c r="C523">
        <v>38</v>
      </c>
      <c r="D523" s="6">
        <v>44784.550532407404</v>
      </c>
      <c r="E523" s="6">
        <v>44784.467199074075</v>
      </c>
      <c r="F523" t="s">
        <v>73</v>
      </c>
      <c r="G523" s="6">
        <v>44784.55028935185</v>
      </c>
      <c r="I523" s="6">
        <v>44784.550532407404</v>
      </c>
      <c r="K523">
        <v>576</v>
      </c>
      <c r="P523">
        <v>44000</v>
      </c>
      <c r="Q523" t="s">
        <v>27</v>
      </c>
      <c r="R523" t="s">
        <v>27</v>
      </c>
      <c r="S523">
        <v>397</v>
      </c>
      <c r="T523" t="s">
        <v>74</v>
      </c>
      <c r="U523" t="s">
        <v>75</v>
      </c>
      <c r="V523" t="s">
        <v>75</v>
      </c>
      <c r="W523" t="s">
        <v>75</v>
      </c>
      <c r="X523" t="s">
        <v>75</v>
      </c>
      <c r="Y523" t="s">
        <v>73</v>
      </c>
      <c r="Z523" t="s">
        <v>73</v>
      </c>
      <c r="AA523" t="s">
        <v>174</v>
      </c>
    </row>
    <row r="524" spans="2:28" x14ac:dyDescent="0.25">
      <c r="B524" t="s">
        <v>89</v>
      </c>
      <c r="C524">
        <v>39</v>
      </c>
      <c r="D524" s="6">
        <v>44784.552430555559</v>
      </c>
      <c r="E524" s="6">
        <v>44784.469097222223</v>
      </c>
      <c r="F524" t="s">
        <v>73</v>
      </c>
      <c r="G524" s="6">
        <v>44784.552037037036</v>
      </c>
      <c r="I524" s="6">
        <v>44784.552430555559</v>
      </c>
      <c r="K524">
        <v>575</v>
      </c>
      <c r="P524">
        <v>100000</v>
      </c>
      <c r="Q524" t="s">
        <v>30</v>
      </c>
      <c r="R524" t="s">
        <v>30</v>
      </c>
      <c r="S524">
        <v>397</v>
      </c>
      <c r="T524" t="s">
        <v>74</v>
      </c>
      <c r="U524" t="s">
        <v>73</v>
      </c>
      <c r="V524" t="s">
        <v>73</v>
      </c>
      <c r="W524" t="s">
        <v>73</v>
      </c>
      <c r="X524" t="s">
        <v>75</v>
      </c>
      <c r="Y524" t="s">
        <v>73</v>
      </c>
      <c r="Z524" t="s">
        <v>73</v>
      </c>
      <c r="AA524" t="s">
        <v>175</v>
      </c>
    </row>
    <row r="525" spans="2:28" x14ac:dyDescent="0.25">
      <c r="B525" t="s">
        <v>89</v>
      </c>
      <c r="C525">
        <v>40</v>
      </c>
      <c r="D525" s="6">
        <v>44784.553553240738</v>
      </c>
      <c r="E525" s="6">
        <v>44784.470219907409</v>
      </c>
      <c r="F525" t="s">
        <v>73</v>
      </c>
      <c r="I525" s="6">
        <v>44784.553553240738</v>
      </c>
      <c r="K525">
        <v>576</v>
      </c>
      <c r="P525">
        <v>2000</v>
      </c>
      <c r="Q525" t="s">
        <v>30</v>
      </c>
      <c r="R525" t="s">
        <v>29</v>
      </c>
      <c r="T525" t="s">
        <v>76</v>
      </c>
      <c r="U525" t="s">
        <v>75</v>
      </c>
      <c r="V525" t="s">
        <v>75</v>
      </c>
      <c r="W525" t="s">
        <v>75</v>
      </c>
      <c r="X525" t="s">
        <v>75</v>
      </c>
      <c r="Y525" t="s">
        <v>73</v>
      </c>
      <c r="Z525" t="s">
        <v>73</v>
      </c>
      <c r="AA525">
        <v>400101</v>
      </c>
      <c r="AB525" t="s">
        <v>81</v>
      </c>
    </row>
    <row r="526" spans="2:28" x14ac:dyDescent="0.25">
      <c r="B526" t="s">
        <v>89</v>
      </c>
      <c r="C526">
        <v>46</v>
      </c>
      <c r="D526" s="6">
        <v>44784.606863425928</v>
      </c>
      <c r="E526" s="6">
        <v>44784.523530092592</v>
      </c>
      <c r="F526" t="s">
        <v>73</v>
      </c>
      <c r="I526" s="6">
        <v>44784.606863425928</v>
      </c>
      <c r="K526">
        <v>578</v>
      </c>
      <c r="P526">
        <v>1000</v>
      </c>
      <c r="Q526" t="s">
        <v>20</v>
      </c>
      <c r="R526" t="s">
        <v>20</v>
      </c>
      <c r="T526" t="s">
        <v>76</v>
      </c>
      <c r="U526" t="s">
        <v>75</v>
      </c>
      <c r="V526" t="s">
        <v>75</v>
      </c>
      <c r="W526" t="s">
        <v>75</v>
      </c>
      <c r="X526" t="s">
        <v>75</v>
      </c>
      <c r="Y526" t="s">
        <v>73</v>
      </c>
      <c r="Z526" t="s">
        <v>73</v>
      </c>
      <c r="AA526">
        <v>477053</v>
      </c>
      <c r="AB526" t="s">
        <v>86</v>
      </c>
    </row>
    <row r="527" spans="2:28" x14ac:dyDescent="0.25">
      <c r="B527" t="s">
        <v>89</v>
      </c>
      <c r="C527">
        <v>47</v>
      </c>
      <c r="D527" s="6">
        <v>44784.620532407411</v>
      </c>
      <c r="E527" s="6">
        <v>44784.537199074075</v>
      </c>
      <c r="F527" t="s">
        <v>73</v>
      </c>
      <c r="I527" s="6">
        <v>44784.620532407411</v>
      </c>
      <c r="K527">
        <v>580</v>
      </c>
      <c r="P527">
        <v>52</v>
      </c>
      <c r="Q527" t="s">
        <v>30</v>
      </c>
      <c r="R527" t="s">
        <v>6</v>
      </c>
      <c r="T527" t="s">
        <v>76</v>
      </c>
      <c r="U527" t="s">
        <v>75</v>
      </c>
      <c r="V527" t="s">
        <v>75</v>
      </c>
      <c r="W527" t="s">
        <v>75</v>
      </c>
      <c r="X527" t="s">
        <v>75</v>
      </c>
      <c r="Y527" t="s">
        <v>73</v>
      </c>
      <c r="Z527" t="s">
        <v>73</v>
      </c>
      <c r="AA527">
        <v>504981</v>
      </c>
      <c r="AB527" t="s">
        <v>86</v>
      </c>
    </row>
    <row r="528" spans="2:28" x14ac:dyDescent="0.25">
      <c r="B528" t="s">
        <v>89</v>
      </c>
      <c r="C528">
        <v>50</v>
      </c>
      <c r="D528" s="6">
        <v>44784.632337962961</v>
      </c>
      <c r="E528" s="6">
        <v>44784.549004629633</v>
      </c>
      <c r="F528" t="s">
        <v>73</v>
      </c>
      <c r="I528" s="6">
        <v>44784.632337962961</v>
      </c>
      <c r="K528">
        <v>580</v>
      </c>
      <c r="P528">
        <v>172</v>
      </c>
      <c r="Q528" t="s">
        <v>30</v>
      </c>
      <c r="R528" t="s">
        <v>6</v>
      </c>
      <c r="T528" t="s">
        <v>76</v>
      </c>
      <c r="U528" t="s">
        <v>75</v>
      </c>
      <c r="V528" t="s">
        <v>75</v>
      </c>
      <c r="W528" t="s">
        <v>75</v>
      </c>
      <c r="X528" t="s">
        <v>75</v>
      </c>
      <c r="Y528" t="s">
        <v>73</v>
      </c>
      <c r="Z528" t="s">
        <v>73</v>
      </c>
      <c r="AA528">
        <v>527454</v>
      </c>
      <c r="AB528" t="s">
        <v>86</v>
      </c>
    </row>
    <row r="529" spans="2:28" x14ac:dyDescent="0.25">
      <c r="B529" t="s">
        <v>89</v>
      </c>
      <c r="C529">
        <v>51</v>
      </c>
      <c r="D529" s="6">
        <v>44784.633969907409</v>
      </c>
      <c r="E529" s="6">
        <v>44784.550636574073</v>
      </c>
      <c r="F529" t="s">
        <v>73</v>
      </c>
      <c r="I529" s="6">
        <v>44784.633969907409</v>
      </c>
      <c r="K529">
        <v>580</v>
      </c>
      <c r="P529">
        <v>860</v>
      </c>
      <c r="Q529" t="s">
        <v>20</v>
      </c>
      <c r="R529" t="s">
        <v>20</v>
      </c>
      <c r="T529" t="s">
        <v>76</v>
      </c>
      <c r="U529" t="s">
        <v>75</v>
      </c>
      <c r="V529" t="s">
        <v>75</v>
      </c>
      <c r="W529" t="s">
        <v>75</v>
      </c>
      <c r="X529" t="s">
        <v>75</v>
      </c>
      <c r="Y529" t="s">
        <v>73</v>
      </c>
      <c r="Z529" t="s">
        <v>73</v>
      </c>
      <c r="AA529">
        <v>529957</v>
      </c>
      <c r="AB529" t="s">
        <v>86</v>
      </c>
    </row>
    <row r="530" spans="2:28" x14ac:dyDescent="0.25">
      <c r="B530" t="s">
        <v>89</v>
      </c>
      <c r="C530">
        <v>24</v>
      </c>
      <c r="D530" s="6">
        <v>44798.559236111112</v>
      </c>
      <c r="E530" s="6">
        <v>44798.475902777776</v>
      </c>
      <c r="F530" t="s">
        <v>73</v>
      </c>
      <c r="G530" s="6">
        <v>44798.55909722222</v>
      </c>
      <c r="I530" s="6">
        <v>44798.559236111112</v>
      </c>
      <c r="K530">
        <v>550</v>
      </c>
      <c r="P530">
        <v>7000</v>
      </c>
      <c r="Q530" t="s">
        <v>30</v>
      </c>
      <c r="R530" t="s">
        <v>30</v>
      </c>
      <c r="S530">
        <v>397</v>
      </c>
      <c r="T530" t="s">
        <v>74</v>
      </c>
      <c r="U530" t="s">
        <v>75</v>
      </c>
      <c r="V530" t="s">
        <v>75</v>
      </c>
      <c r="W530" t="s">
        <v>75</v>
      </c>
      <c r="X530" t="s">
        <v>75</v>
      </c>
      <c r="Y530" t="s">
        <v>73</v>
      </c>
      <c r="Z530" t="s">
        <v>73</v>
      </c>
      <c r="AA530" t="s">
        <v>176</v>
      </c>
    </row>
    <row r="531" spans="2:28" x14ac:dyDescent="0.25">
      <c r="B531" t="s">
        <v>89</v>
      </c>
      <c r="C531">
        <v>24</v>
      </c>
      <c r="D531" s="6">
        <v>44789.570231481484</v>
      </c>
      <c r="E531" s="6">
        <v>44789.486898148149</v>
      </c>
      <c r="F531" t="s">
        <v>73</v>
      </c>
      <c r="I531" s="6">
        <v>44789.570231481484</v>
      </c>
      <c r="K531">
        <v>564</v>
      </c>
      <c r="P531">
        <v>178</v>
      </c>
      <c r="Q531" t="s">
        <v>30</v>
      </c>
      <c r="R531" t="s">
        <v>6</v>
      </c>
      <c r="T531" t="s">
        <v>76</v>
      </c>
      <c r="U531" t="s">
        <v>75</v>
      </c>
      <c r="V531" t="s">
        <v>75</v>
      </c>
      <c r="W531" t="s">
        <v>75</v>
      </c>
      <c r="X531" t="s">
        <v>75</v>
      </c>
      <c r="Y531" t="s">
        <v>73</v>
      </c>
      <c r="Z531" t="s">
        <v>73</v>
      </c>
      <c r="AA531">
        <v>406438</v>
      </c>
      <c r="AB531" t="s">
        <v>86</v>
      </c>
    </row>
    <row r="532" spans="2:28" x14ac:dyDescent="0.25">
      <c r="B532" t="s">
        <v>89</v>
      </c>
      <c r="C532">
        <v>54</v>
      </c>
      <c r="D532" s="6">
        <v>44784.659351851849</v>
      </c>
      <c r="E532" s="6">
        <v>44784.576018518521</v>
      </c>
      <c r="F532" t="s">
        <v>73</v>
      </c>
      <c r="I532" s="6">
        <v>44784.659351851849</v>
      </c>
      <c r="K532">
        <v>580</v>
      </c>
      <c r="P532">
        <v>520</v>
      </c>
      <c r="Q532" t="s">
        <v>20</v>
      </c>
      <c r="R532" t="s">
        <v>20</v>
      </c>
      <c r="T532" t="s">
        <v>76</v>
      </c>
      <c r="U532" t="s">
        <v>75</v>
      </c>
      <c r="V532" t="s">
        <v>75</v>
      </c>
      <c r="W532" t="s">
        <v>75</v>
      </c>
      <c r="X532" t="s">
        <v>75</v>
      </c>
      <c r="Y532" t="s">
        <v>73</v>
      </c>
      <c r="Z532" t="s">
        <v>73</v>
      </c>
      <c r="AA532">
        <v>595131</v>
      </c>
      <c r="AB532" t="s">
        <v>86</v>
      </c>
    </row>
    <row r="533" spans="2:28" x14ac:dyDescent="0.25">
      <c r="B533" t="s">
        <v>89</v>
      </c>
      <c r="C533">
        <v>55</v>
      </c>
      <c r="D533" s="6">
        <v>44784.663321759261</v>
      </c>
      <c r="E533" s="6">
        <v>44784.579988425925</v>
      </c>
      <c r="F533" t="s">
        <v>73</v>
      </c>
      <c r="I533" s="6">
        <v>44784.663321759261</v>
      </c>
      <c r="K533">
        <v>578</v>
      </c>
      <c r="P533">
        <v>170</v>
      </c>
      <c r="Q533" t="s">
        <v>20</v>
      </c>
      <c r="R533" t="s">
        <v>30</v>
      </c>
      <c r="T533" t="s">
        <v>76</v>
      </c>
      <c r="U533" t="s">
        <v>75</v>
      </c>
      <c r="V533" t="s">
        <v>75</v>
      </c>
      <c r="W533" t="s">
        <v>75</v>
      </c>
      <c r="X533" t="s">
        <v>75</v>
      </c>
      <c r="Y533" t="s">
        <v>73</v>
      </c>
      <c r="Z533" t="s">
        <v>73</v>
      </c>
      <c r="AA533">
        <v>605924</v>
      </c>
      <c r="AB533" t="s">
        <v>81</v>
      </c>
    </row>
    <row r="534" spans="2:28" x14ac:dyDescent="0.25">
      <c r="B534" t="s">
        <v>89</v>
      </c>
      <c r="C534">
        <v>64</v>
      </c>
      <c r="D534" s="6">
        <v>44784.663321759261</v>
      </c>
      <c r="E534" s="6">
        <v>44784.579988425925</v>
      </c>
      <c r="F534" t="s">
        <v>73</v>
      </c>
      <c r="I534" s="6">
        <v>44784.663321759261</v>
      </c>
      <c r="K534">
        <v>572</v>
      </c>
      <c r="P534">
        <v>30000</v>
      </c>
      <c r="Q534" t="s">
        <v>20</v>
      </c>
      <c r="R534" t="s">
        <v>30</v>
      </c>
      <c r="T534" t="s">
        <v>76</v>
      </c>
      <c r="U534" t="s">
        <v>75</v>
      </c>
      <c r="V534" t="s">
        <v>75</v>
      </c>
      <c r="W534" t="s">
        <v>75</v>
      </c>
      <c r="X534" t="s">
        <v>75</v>
      </c>
      <c r="Y534" t="s">
        <v>73</v>
      </c>
      <c r="Z534" t="s">
        <v>73</v>
      </c>
      <c r="AA534">
        <v>605933</v>
      </c>
      <c r="AB534" t="s">
        <v>81</v>
      </c>
    </row>
    <row r="535" spans="2:28" x14ac:dyDescent="0.25">
      <c r="B535" t="s">
        <v>89</v>
      </c>
      <c r="C535">
        <v>67</v>
      </c>
      <c r="D535" s="6">
        <v>44784.663321759261</v>
      </c>
      <c r="E535" s="6">
        <v>44784.579988425925</v>
      </c>
      <c r="F535" t="s">
        <v>73</v>
      </c>
      <c r="I535" s="6">
        <v>44784.663321759261</v>
      </c>
      <c r="K535">
        <v>570</v>
      </c>
      <c r="P535">
        <v>21193</v>
      </c>
      <c r="Q535" t="s">
        <v>6</v>
      </c>
      <c r="R535" t="s">
        <v>30</v>
      </c>
      <c r="T535" t="s">
        <v>76</v>
      </c>
      <c r="U535" t="s">
        <v>75</v>
      </c>
      <c r="V535" t="s">
        <v>75</v>
      </c>
      <c r="W535" t="s">
        <v>75</v>
      </c>
      <c r="X535" t="s">
        <v>75</v>
      </c>
      <c r="Y535" t="s">
        <v>73</v>
      </c>
      <c r="Z535" t="s">
        <v>73</v>
      </c>
      <c r="AA535">
        <v>605936</v>
      </c>
      <c r="AB535" t="s">
        <v>81</v>
      </c>
    </row>
    <row r="536" spans="2:28" x14ac:dyDescent="0.25">
      <c r="B536" t="s">
        <v>89</v>
      </c>
      <c r="C536">
        <v>65</v>
      </c>
      <c r="D536" s="6">
        <v>44784.663321759261</v>
      </c>
      <c r="E536" s="6">
        <v>44784.579988425925</v>
      </c>
      <c r="F536" t="s">
        <v>73</v>
      </c>
      <c r="I536" s="6">
        <v>44784.663321759261</v>
      </c>
      <c r="K536">
        <v>570</v>
      </c>
      <c r="P536">
        <v>20000</v>
      </c>
      <c r="Q536" t="s">
        <v>30</v>
      </c>
      <c r="R536" t="s">
        <v>30</v>
      </c>
      <c r="T536" t="s">
        <v>76</v>
      </c>
      <c r="U536" t="s">
        <v>75</v>
      </c>
      <c r="V536" t="s">
        <v>75</v>
      </c>
      <c r="W536" t="s">
        <v>75</v>
      </c>
      <c r="X536" t="s">
        <v>75</v>
      </c>
      <c r="Y536" t="s">
        <v>73</v>
      </c>
      <c r="Z536" t="s">
        <v>73</v>
      </c>
      <c r="AA536">
        <v>605934</v>
      </c>
      <c r="AB536" t="s">
        <v>81</v>
      </c>
    </row>
    <row r="537" spans="2:28" x14ac:dyDescent="0.25">
      <c r="B537" t="s">
        <v>89</v>
      </c>
      <c r="C537">
        <v>58</v>
      </c>
      <c r="D537" s="6">
        <v>44784.663321759261</v>
      </c>
      <c r="E537" s="6">
        <v>44784.579988425925</v>
      </c>
      <c r="F537" t="s">
        <v>73</v>
      </c>
      <c r="I537" s="6">
        <v>44784.663321759261</v>
      </c>
      <c r="K537">
        <v>574</v>
      </c>
      <c r="P537">
        <v>1100</v>
      </c>
      <c r="Q537" t="s">
        <v>20</v>
      </c>
      <c r="R537" t="s">
        <v>30</v>
      </c>
      <c r="T537" t="s">
        <v>76</v>
      </c>
      <c r="U537" t="s">
        <v>75</v>
      </c>
      <c r="V537" t="s">
        <v>75</v>
      </c>
      <c r="W537" t="s">
        <v>75</v>
      </c>
      <c r="X537" t="s">
        <v>75</v>
      </c>
      <c r="Y537" t="s">
        <v>73</v>
      </c>
      <c r="Z537" t="s">
        <v>73</v>
      </c>
      <c r="AA537">
        <v>605927</v>
      </c>
      <c r="AB537" t="s">
        <v>81</v>
      </c>
    </row>
    <row r="538" spans="2:28" x14ac:dyDescent="0.25">
      <c r="B538" t="s">
        <v>89</v>
      </c>
      <c r="C538">
        <v>61</v>
      </c>
      <c r="D538" s="6">
        <v>44784.663321759261</v>
      </c>
      <c r="E538" s="6">
        <v>44784.579988425925</v>
      </c>
      <c r="F538" t="s">
        <v>73</v>
      </c>
      <c r="I538" s="6">
        <v>44784.663321759261</v>
      </c>
      <c r="K538">
        <v>572</v>
      </c>
      <c r="P538">
        <v>16407</v>
      </c>
      <c r="Q538" t="s">
        <v>30</v>
      </c>
      <c r="R538" t="s">
        <v>30</v>
      </c>
      <c r="T538" t="s">
        <v>76</v>
      </c>
      <c r="U538" t="s">
        <v>75</v>
      </c>
      <c r="V538" t="s">
        <v>75</v>
      </c>
      <c r="W538" t="s">
        <v>75</v>
      </c>
      <c r="X538" t="s">
        <v>75</v>
      </c>
      <c r="Y538" t="s">
        <v>73</v>
      </c>
      <c r="Z538" t="s">
        <v>73</v>
      </c>
      <c r="AA538">
        <v>605930</v>
      </c>
      <c r="AB538" t="s">
        <v>81</v>
      </c>
    </row>
    <row r="539" spans="2:28" x14ac:dyDescent="0.25">
      <c r="B539" t="s">
        <v>89</v>
      </c>
      <c r="C539">
        <v>63</v>
      </c>
      <c r="D539" s="6">
        <v>44784.663321759261</v>
      </c>
      <c r="E539" s="6">
        <v>44784.579988425925</v>
      </c>
      <c r="F539" t="s">
        <v>73</v>
      </c>
      <c r="I539" s="6">
        <v>44784.663321759261</v>
      </c>
      <c r="K539">
        <v>572</v>
      </c>
      <c r="P539">
        <v>500</v>
      </c>
      <c r="Q539" t="s">
        <v>4</v>
      </c>
      <c r="R539" t="s">
        <v>30</v>
      </c>
      <c r="T539" t="s">
        <v>76</v>
      </c>
      <c r="U539" t="s">
        <v>75</v>
      </c>
      <c r="V539" t="s">
        <v>75</v>
      </c>
      <c r="W539" t="s">
        <v>75</v>
      </c>
      <c r="X539" t="s">
        <v>75</v>
      </c>
      <c r="Y539" t="s">
        <v>73</v>
      </c>
      <c r="Z539" t="s">
        <v>73</v>
      </c>
      <c r="AA539">
        <v>605932</v>
      </c>
      <c r="AB539" t="s">
        <v>81</v>
      </c>
    </row>
    <row r="540" spans="2:28" x14ac:dyDescent="0.25">
      <c r="B540" t="s">
        <v>89</v>
      </c>
      <c r="C540">
        <v>66</v>
      </c>
      <c r="D540" s="6">
        <v>44784.663321759261</v>
      </c>
      <c r="E540" s="6">
        <v>44784.579988425925</v>
      </c>
      <c r="F540" t="s">
        <v>73</v>
      </c>
      <c r="I540" s="6">
        <v>44784.663321759261</v>
      </c>
      <c r="K540">
        <v>570</v>
      </c>
      <c r="P540">
        <v>870</v>
      </c>
      <c r="Q540" t="s">
        <v>4</v>
      </c>
      <c r="R540" t="s">
        <v>30</v>
      </c>
      <c r="T540" t="s">
        <v>76</v>
      </c>
      <c r="U540" t="s">
        <v>75</v>
      </c>
      <c r="V540" t="s">
        <v>75</v>
      </c>
      <c r="W540" t="s">
        <v>75</v>
      </c>
      <c r="X540" t="s">
        <v>75</v>
      </c>
      <c r="Y540" t="s">
        <v>73</v>
      </c>
      <c r="Z540" t="s">
        <v>73</v>
      </c>
      <c r="AA540">
        <v>605935</v>
      </c>
      <c r="AB540" t="s">
        <v>81</v>
      </c>
    </row>
    <row r="541" spans="2:28" x14ac:dyDescent="0.25">
      <c r="B541" t="s">
        <v>89</v>
      </c>
      <c r="C541">
        <v>68</v>
      </c>
      <c r="D541" s="6">
        <v>44784.674027777779</v>
      </c>
      <c r="E541" s="6">
        <v>44784.590694444443</v>
      </c>
      <c r="F541" t="s">
        <v>73</v>
      </c>
      <c r="I541" s="6">
        <v>44784.674027777779</v>
      </c>
      <c r="K541">
        <v>572</v>
      </c>
      <c r="P541">
        <v>210</v>
      </c>
      <c r="Q541" t="s">
        <v>30</v>
      </c>
      <c r="R541" t="s">
        <v>6</v>
      </c>
      <c r="T541" t="s">
        <v>76</v>
      </c>
      <c r="U541" t="s">
        <v>75</v>
      </c>
      <c r="V541" t="s">
        <v>75</v>
      </c>
      <c r="W541" t="s">
        <v>75</v>
      </c>
      <c r="X541" t="s">
        <v>75</v>
      </c>
      <c r="Y541" t="s">
        <v>73</v>
      </c>
      <c r="Z541" t="s">
        <v>73</v>
      </c>
      <c r="AA541">
        <v>635227</v>
      </c>
      <c r="AB541" t="s">
        <v>86</v>
      </c>
    </row>
    <row r="542" spans="2:28" x14ac:dyDescent="0.25">
      <c r="B542" t="s">
        <v>89</v>
      </c>
      <c r="C542">
        <v>69</v>
      </c>
      <c r="D542" s="6">
        <v>44784.701111111113</v>
      </c>
      <c r="E542" s="6">
        <v>44784.617777777778</v>
      </c>
      <c r="F542" t="s">
        <v>73</v>
      </c>
      <c r="I542" s="6">
        <v>44784.701111111113</v>
      </c>
      <c r="K542">
        <v>572</v>
      </c>
      <c r="P542">
        <v>350</v>
      </c>
      <c r="Q542" t="s">
        <v>4</v>
      </c>
      <c r="R542" t="s">
        <v>6</v>
      </c>
      <c r="T542" t="s">
        <v>76</v>
      </c>
      <c r="U542" t="s">
        <v>75</v>
      </c>
      <c r="V542" t="s">
        <v>75</v>
      </c>
      <c r="W542" t="s">
        <v>75</v>
      </c>
      <c r="X542" t="s">
        <v>75</v>
      </c>
      <c r="Y542" t="s">
        <v>73</v>
      </c>
      <c r="Z542" t="s">
        <v>73</v>
      </c>
      <c r="AA542">
        <v>709181</v>
      </c>
      <c r="AB542" t="s">
        <v>86</v>
      </c>
    </row>
    <row r="543" spans="2:28" x14ac:dyDescent="0.25">
      <c r="B543" t="s">
        <v>89</v>
      </c>
      <c r="C543">
        <v>25</v>
      </c>
      <c r="D543" s="6">
        <v>44789.577743055554</v>
      </c>
      <c r="E543" s="6">
        <v>44789.494409722225</v>
      </c>
      <c r="F543" t="s">
        <v>73</v>
      </c>
      <c r="G543" s="6"/>
      <c r="I543" s="6">
        <v>44789.577743055554</v>
      </c>
      <c r="K543">
        <v>562</v>
      </c>
      <c r="P543">
        <v>178</v>
      </c>
      <c r="Q543" t="s">
        <v>4</v>
      </c>
      <c r="R543" t="s">
        <v>30</v>
      </c>
      <c r="T543" t="s">
        <v>76</v>
      </c>
      <c r="U543" t="s">
        <v>75</v>
      </c>
      <c r="V543" t="s">
        <v>75</v>
      </c>
      <c r="W543" t="s">
        <v>75</v>
      </c>
      <c r="X543" t="s">
        <v>75</v>
      </c>
      <c r="Y543" t="s">
        <v>73</v>
      </c>
      <c r="Z543" t="s">
        <v>73</v>
      </c>
      <c r="AA543">
        <v>416278</v>
      </c>
      <c r="AB543" t="s">
        <v>81</v>
      </c>
    </row>
    <row r="544" spans="2:28" x14ac:dyDescent="0.25">
      <c r="B544" t="s">
        <v>89</v>
      </c>
      <c r="C544">
        <v>26</v>
      </c>
      <c r="D544" s="6">
        <v>44789.577743055554</v>
      </c>
      <c r="E544" s="6">
        <v>44789.494409722225</v>
      </c>
      <c r="F544" t="s">
        <v>73</v>
      </c>
      <c r="G544" s="6"/>
      <c r="I544" s="6">
        <v>44789.577743055554</v>
      </c>
      <c r="K544">
        <v>562</v>
      </c>
      <c r="P544">
        <v>2322</v>
      </c>
      <c r="Q544" t="s">
        <v>6</v>
      </c>
      <c r="R544" t="s">
        <v>30</v>
      </c>
      <c r="T544" t="s">
        <v>76</v>
      </c>
      <c r="U544" t="s">
        <v>75</v>
      </c>
      <c r="V544" t="s">
        <v>75</v>
      </c>
      <c r="W544" t="s">
        <v>75</v>
      </c>
      <c r="X544" t="s">
        <v>75</v>
      </c>
      <c r="Y544" t="s">
        <v>73</v>
      </c>
      <c r="Z544" t="s">
        <v>73</v>
      </c>
      <c r="AA544">
        <v>416279</v>
      </c>
      <c r="AB544" t="s">
        <v>81</v>
      </c>
    </row>
    <row r="545" spans="2:28" x14ac:dyDescent="0.25">
      <c r="B545" t="s">
        <v>89</v>
      </c>
      <c r="C545">
        <v>70</v>
      </c>
      <c r="D545" s="6">
        <v>44784.710960648146</v>
      </c>
      <c r="E545" s="6">
        <v>44784.627627314818</v>
      </c>
      <c r="F545" t="s">
        <v>73</v>
      </c>
      <c r="G545" s="6"/>
      <c r="I545" s="6">
        <v>44784.710960648146</v>
      </c>
      <c r="K545">
        <v>572</v>
      </c>
      <c r="P545">
        <v>1312</v>
      </c>
      <c r="Q545" t="s">
        <v>30</v>
      </c>
      <c r="R545" t="s">
        <v>6</v>
      </c>
      <c r="T545" t="s">
        <v>76</v>
      </c>
      <c r="U545" t="s">
        <v>75</v>
      </c>
      <c r="V545" t="s">
        <v>75</v>
      </c>
      <c r="W545" t="s">
        <v>75</v>
      </c>
      <c r="X545" t="s">
        <v>75</v>
      </c>
      <c r="Y545" t="s">
        <v>73</v>
      </c>
      <c r="Z545" t="s">
        <v>73</v>
      </c>
      <c r="AA545">
        <v>737267</v>
      </c>
      <c r="AB545" t="s">
        <v>86</v>
      </c>
    </row>
    <row r="546" spans="2:28" x14ac:dyDescent="0.25">
      <c r="B546" t="s">
        <v>89</v>
      </c>
      <c r="C546">
        <v>71</v>
      </c>
      <c r="D546" s="6">
        <v>44784.715405092589</v>
      </c>
      <c r="E546" s="6">
        <v>44784.632071759261</v>
      </c>
      <c r="F546" t="s">
        <v>73</v>
      </c>
      <c r="I546" s="6">
        <v>44784.715405092589</v>
      </c>
      <c r="K546">
        <v>570</v>
      </c>
      <c r="P546">
        <v>300</v>
      </c>
      <c r="Q546" t="s">
        <v>4</v>
      </c>
      <c r="R546" t="s">
        <v>6</v>
      </c>
      <c r="T546" t="s">
        <v>76</v>
      </c>
      <c r="U546" t="s">
        <v>75</v>
      </c>
      <c r="V546" t="s">
        <v>75</v>
      </c>
      <c r="W546" t="s">
        <v>75</v>
      </c>
      <c r="X546" t="s">
        <v>75</v>
      </c>
      <c r="Y546" t="s">
        <v>73</v>
      </c>
      <c r="Z546" t="s">
        <v>73</v>
      </c>
      <c r="AA546">
        <v>747858</v>
      </c>
      <c r="AB546" t="s">
        <v>81</v>
      </c>
    </row>
    <row r="547" spans="2:28" x14ac:dyDescent="0.25">
      <c r="B547" t="s">
        <v>89</v>
      </c>
      <c r="C547">
        <v>74</v>
      </c>
      <c r="D547" s="6">
        <v>44784.71565972222</v>
      </c>
      <c r="E547" s="6">
        <v>44784.632326388892</v>
      </c>
      <c r="F547" t="s">
        <v>73</v>
      </c>
      <c r="I547" s="6">
        <v>44784.71565972222</v>
      </c>
      <c r="K547">
        <v>570</v>
      </c>
      <c r="P547">
        <v>900</v>
      </c>
      <c r="Q547" t="s">
        <v>4</v>
      </c>
      <c r="R547" t="s">
        <v>30</v>
      </c>
      <c r="T547" t="s">
        <v>76</v>
      </c>
      <c r="U547" t="s">
        <v>75</v>
      </c>
      <c r="V547" t="s">
        <v>75</v>
      </c>
      <c r="W547" t="s">
        <v>75</v>
      </c>
      <c r="X547" t="s">
        <v>75</v>
      </c>
      <c r="Y547" t="s">
        <v>73</v>
      </c>
      <c r="Z547" t="s">
        <v>73</v>
      </c>
      <c r="AA547">
        <v>748537</v>
      </c>
      <c r="AB547" t="s">
        <v>81</v>
      </c>
    </row>
    <row r="548" spans="2:28" x14ac:dyDescent="0.25">
      <c r="B548" t="s">
        <v>89</v>
      </c>
      <c r="C548">
        <v>72</v>
      </c>
      <c r="D548" s="6">
        <v>44784.71565972222</v>
      </c>
      <c r="E548" s="6">
        <v>44784.632326388892</v>
      </c>
      <c r="F548" t="s">
        <v>73</v>
      </c>
      <c r="I548" s="6">
        <v>44784.71565972222</v>
      </c>
      <c r="K548">
        <v>570</v>
      </c>
      <c r="P548">
        <v>350</v>
      </c>
      <c r="Q548" t="s">
        <v>30</v>
      </c>
      <c r="R548" t="s">
        <v>30</v>
      </c>
      <c r="T548" t="s">
        <v>76</v>
      </c>
      <c r="U548" t="s">
        <v>75</v>
      </c>
      <c r="V548" t="s">
        <v>75</v>
      </c>
      <c r="W548" t="s">
        <v>75</v>
      </c>
      <c r="X548" t="s">
        <v>75</v>
      </c>
      <c r="Y548" t="s">
        <v>73</v>
      </c>
      <c r="Z548" t="s">
        <v>73</v>
      </c>
      <c r="AA548">
        <v>748535</v>
      </c>
      <c r="AB548" t="s">
        <v>81</v>
      </c>
    </row>
    <row r="549" spans="2:28" x14ac:dyDescent="0.25">
      <c r="B549" t="s">
        <v>89</v>
      </c>
      <c r="C549">
        <v>75</v>
      </c>
      <c r="D549" s="6">
        <v>44784.71565972222</v>
      </c>
      <c r="E549" s="6">
        <v>44784.632326388892</v>
      </c>
      <c r="F549" t="s">
        <v>73</v>
      </c>
      <c r="I549" s="6">
        <v>44784.71565972222</v>
      </c>
      <c r="K549">
        <v>570</v>
      </c>
      <c r="P549">
        <v>351</v>
      </c>
      <c r="Q549" t="s">
        <v>20</v>
      </c>
      <c r="R549" t="s">
        <v>30</v>
      </c>
      <c r="T549" t="s">
        <v>76</v>
      </c>
      <c r="U549" t="s">
        <v>75</v>
      </c>
      <c r="V549" t="s">
        <v>75</v>
      </c>
      <c r="W549" t="s">
        <v>75</v>
      </c>
      <c r="X549" t="s">
        <v>75</v>
      </c>
      <c r="Y549" t="s">
        <v>73</v>
      </c>
      <c r="Z549" t="s">
        <v>73</v>
      </c>
      <c r="AA549">
        <v>748538</v>
      </c>
      <c r="AB549" t="s">
        <v>81</v>
      </c>
    </row>
    <row r="550" spans="2:28" x14ac:dyDescent="0.25">
      <c r="B550" t="s">
        <v>89</v>
      </c>
      <c r="C550">
        <v>76</v>
      </c>
      <c r="D550" s="6">
        <v>44784.71565972222</v>
      </c>
      <c r="E550" s="6">
        <v>44784.632326388892</v>
      </c>
      <c r="F550" t="s">
        <v>73</v>
      </c>
      <c r="I550" s="6">
        <v>44784.71565972222</v>
      </c>
      <c r="K550">
        <v>568</v>
      </c>
      <c r="P550">
        <v>1000</v>
      </c>
      <c r="Q550" t="s">
        <v>4</v>
      </c>
      <c r="R550" t="s">
        <v>30</v>
      </c>
      <c r="T550" t="s">
        <v>76</v>
      </c>
      <c r="U550" t="s">
        <v>75</v>
      </c>
      <c r="V550" t="s">
        <v>75</v>
      </c>
      <c r="W550" t="s">
        <v>75</v>
      </c>
      <c r="X550" t="s">
        <v>75</v>
      </c>
      <c r="Y550" t="s">
        <v>73</v>
      </c>
      <c r="Z550" t="s">
        <v>73</v>
      </c>
      <c r="AA550">
        <v>748539</v>
      </c>
      <c r="AB550" t="s">
        <v>81</v>
      </c>
    </row>
    <row r="551" spans="2:28" x14ac:dyDescent="0.25">
      <c r="B551" t="s">
        <v>89</v>
      </c>
      <c r="C551">
        <v>73</v>
      </c>
      <c r="D551" s="6">
        <v>44784.71565972222</v>
      </c>
      <c r="E551" s="6">
        <v>44784.632326388892</v>
      </c>
      <c r="F551" t="s">
        <v>73</v>
      </c>
      <c r="I551" s="6">
        <v>44784.71565972222</v>
      </c>
      <c r="K551">
        <v>570</v>
      </c>
      <c r="P551">
        <v>1000</v>
      </c>
      <c r="Q551" t="s">
        <v>20</v>
      </c>
      <c r="R551" t="s">
        <v>30</v>
      </c>
      <c r="T551" t="s">
        <v>76</v>
      </c>
      <c r="U551" t="s">
        <v>75</v>
      </c>
      <c r="V551" t="s">
        <v>75</v>
      </c>
      <c r="W551" t="s">
        <v>75</v>
      </c>
      <c r="X551" t="s">
        <v>75</v>
      </c>
      <c r="Y551" t="s">
        <v>73</v>
      </c>
      <c r="Z551" t="s">
        <v>73</v>
      </c>
      <c r="AA551">
        <v>748536</v>
      </c>
      <c r="AB551" t="s">
        <v>81</v>
      </c>
    </row>
    <row r="552" spans="2:28" x14ac:dyDescent="0.25">
      <c r="B552" t="s">
        <v>89</v>
      </c>
      <c r="C552">
        <v>78</v>
      </c>
      <c r="D552" s="6">
        <v>44784.718287037038</v>
      </c>
      <c r="E552" s="6">
        <v>44784.634953703702</v>
      </c>
      <c r="F552" t="s">
        <v>73</v>
      </c>
      <c r="I552" s="6">
        <v>44784.718287037038</v>
      </c>
      <c r="K552">
        <v>572</v>
      </c>
      <c r="P552">
        <v>450</v>
      </c>
      <c r="Q552" t="s">
        <v>4</v>
      </c>
      <c r="R552" t="s">
        <v>6</v>
      </c>
      <c r="T552" t="s">
        <v>76</v>
      </c>
      <c r="U552" t="s">
        <v>75</v>
      </c>
      <c r="V552" t="s">
        <v>75</v>
      </c>
      <c r="W552" t="s">
        <v>75</v>
      </c>
      <c r="X552" t="s">
        <v>75</v>
      </c>
      <c r="Y552" t="s">
        <v>73</v>
      </c>
      <c r="Z552" t="s">
        <v>73</v>
      </c>
      <c r="AA552">
        <v>754344</v>
      </c>
      <c r="AB552" t="s">
        <v>86</v>
      </c>
    </row>
    <row r="553" spans="2:28" x14ac:dyDescent="0.25">
      <c r="B553" t="s">
        <v>89</v>
      </c>
      <c r="C553">
        <v>28</v>
      </c>
      <c r="D553" s="6">
        <v>44789.591006944444</v>
      </c>
      <c r="E553" s="6">
        <v>44789.507673611108</v>
      </c>
      <c r="F553" t="s">
        <v>73</v>
      </c>
      <c r="I553" s="6">
        <v>44789.591006944444</v>
      </c>
      <c r="K553">
        <v>562</v>
      </c>
      <c r="P553">
        <v>33</v>
      </c>
      <c r="Q553" t="s">
        <v>6</v>
      </c>
      <c r="R553" t="s">
        <v>30</v>
      </c>
      <c r="T553" t="s">
        <v>76</v>
      </c>
      <c r="U553" t="s">
        <v>75</v>
      </c>
      <c r="V553" t="s">
        <v>75</v>
      </c>
      <c r="W553" t="s">
        <v>75</v>
      </c>
      <c r="X553" t="s">
        <v>75</v>
      </c>
      <c r="Y553" t="s">
        <v>73</v>
      </c>
      <c r="Z553" t="s">
        <v>73</v>
      </c>
      <c r="AA553">
        <v>433290</v>
      </c>
      <c r="AB553" t="s">
        <v>81</v>
      </c>
    </row>
    <row r="554" spans="2:28" x14ac:dyDescent="0.25">
      <c r="B554" t="s">
        <v>89</v>
      </c>
      <c r="C554">
        <v>29</v>
      </c>
      <c r="D554" s="6">
        <v>44789.599189814813</v>
      </c>
      <c r="E554" s="6">
        <v>44789.515856481485</v>
      </c>
      <c r="F554" t="s">
        <v>73</v>
      </c>
      <c r="I554" s="6">
        <v>44789.599189814813</v>
      </c>
      <c r="K554">
        <v>564</v>
      </c>
      <c r="P554">
        <v>44</v>
      </c>
      <c r="Q554" t="s">
        <v>30</v>
      </c>
      <c r="R554" t="s">
        <v>6</v>
      </c>
      <c r="T554" t="s">
        <v>76</v>
      </c>
      <c r="U554" t="s">
        <v>75</v>
      </c>
      <c r="V554" t="s">
        <v>75</v>
      </c>
      <c r="W554" t="s">
        <v>75</v>
      </c>
      <c r="X554" t="s">
        <v>75</v>
      </c>
      <c r="Y554" t="s">
        <v>73</v>
      </c>
      <c r="Z554" t="s">
        <v>73</v>
      </c>
      <c r="AA554">
        <v>444407</v>
      </c>
      <c r="AB554" t="s">
        <v>86</v>
      </c>
    </row>
    <row r="555" spans="2:28" x14ac:dyDescent="0.25">
      <c r="B555" t="s">
        <v>89</v>
      </c>
      <c r="C555">
        <v>80</v>
      </c>
      <c r="D555" s="6">
        <v>44784.729039351849</v>
      </c>
      <c r="E555" s="6">
        <v>44784.64570601852</v>
      </c>
      <c r="F555" t="s">
        <v>73</v>
      </c>
      <c r="I555" s="6">
        <v>44784.729039351849</v>
      </c>
      <c r="K555">
        <v>564</v>
      </c>
      <c r="P555">
        <v>228</v>
      </c>
      <c r="Q555" t="s">
        <v>6</v>
      </c>
      <c r="R555" t="s">
        <v>30</v>
      </c>
      <c r="T555" t="s">
        <v>76</v>
      </c>
      <c r="U555" t="s">
        <v>75</v>
      </c>
      <c r="V555" t="s">
        <v>75</v>
      </c>
      <c r="W555" t="s">
        <v>75</v>
      </c>
      <c r="X555" t="s">
        <v>75</v>
      </c>
      <c r="Y555" t="s">
        <v>73</v>
      </c>
      <c r="Z555" t="s">
        <v>73</v>
      </c>
      <c r="AA555">
        <v>795885</v>
      </c>
    </row>
    <row r="556" spans="2:28" x14ac:dyDescent="0.25">
      <c r="B556" t="s">
        <v>89</v>
      </c>
      <c r="C556">
        <v>81</v>
      </c>
      <c r="D556" s="6">
        <v>44784.729039351849</v>
      </c>
      <c r="E556" s="6">
        <v>44784.64570601852</v>
      </c>
      <c r="F556" t="s">
        <v>73</v>
      </c>
      <c r="I556" s="6">
        <v>44784.729039351849</v>
      </c>
      <c r="K556">
        <v>564</v>
      </c>
      <c r="P556">
        <v>3562</v>
      </c>
      <c r="Q556" t="s">
        <v>6</v>
      </c>
      <c r="R556" t="s">
        <v>30</v>
      </c>
      <c r="T556" t="s">
        <v>76</v>
      </c>
      <c r="U556" t="s">
        <v>75</v>
      </c>
      <c r="V556" t="s">
        <v>75</v>
      </c>
      <c r="W556" t="s">
        <v>75</v>
      </c>
      <c r="X556" t="s">
        <v>75</v>
      </c>
      <c r="Y556" t="s">
        <v>73</v>
      </c>
      <c r="Z556" t="s">
        <v>73</v>
      </c>
      <c r="AA556">
        <v>795886</v>
      </c>
    </row>
    <row r="557" spans="2:28" x14ac:dyDescent="0.25">
      <c r="B557" t="s">
        <v>89</v>
      </c>
      <c r="C557">
        <v>31</v>
      </c>
      <c r="D557" s="6">
        <v>44789.613379629627</v>
      </c>
      <c r="E557" s="6">
        <v>44789.530046296299</v>
      </c>
      <c r="F557" t="s">
        <v>73</v>
      </c>
      <c r="I557" s="6">
        <v>44789.613379629627</v>
      </c>
      <c r="K557">
        <v>564</v>
      </c>
      <c r="P557">
        <v>887</v>
      </c>
      <c r="Q557" t="s">
        <v>30</v>
      </c>
      <c r="R557" t="s">
        <v>6</v>
      </c>
      <c r="T557" t="s">
        <v>76</v>
      </c>
      <c r="U557" t="s">
        <v>75</v>
      </c>
      <c r="V557" t="s">
        <v>75</v>
      </c>
      <c r="W557" t="s">
        <v>75</v>
      </c>
      <c r="X557" t="s">
        <v>75</v>
      </c>
      <c r="Y557" t="s">
        <v>73</v>
      </c>
      <c r="Z557" t="s">
        <v>73</v>
      </c>
      <c r="AA557">
        <v>464113</v>
      </c>
      <c r="AB557" t="s">
        <v>86</v>
      </c>
    </row>
    <row r="558" spans="2:28" x14ac:dyDescent="0.25">
      <c r="B558" t="s">
        <v>89</v>
      </c>
      <c r="C558">
        <v>32</v>
      </c>
      <c r="D558" s="6">
        <v>44789.630567129629</v>
      </c>
      <c r="E558" s="6">
        <v>44789.547233796293</v>
      </c>
      <c r="F558" t="s">
        <v>73</v>
      </c>
      <c r="I558" s="6">
        <v>44789.630567129629</v>
      </c>
      <c r="K558">
        <v>562</v>
      </c>
      <c r="P558">
        <v>25</v>
      </c>
      <c r="Q558" t="s">
        <v>6</v>
      </c>
      <c r="R558" t="s">
        <v>30</v>
      </c>
      <c r="T558" t="s">
        <v>76</v>
      </c>
      <c r="U558" t="s">
        <v>75</v>
      </c>
      <c r="V558" t="s">
        <v>75</v>
      </c>
      <c r="W558" t="s">
        <v>75</v>
      </c>
      <c r="X558" t="s">
        <v>75</v>
      </c>
      <c r="Y558" t="s">
        <v>73</v>
      </c>
      <c r="Z558" t="s">
        <v>73</v>
      </c>
      <c r="AA558">
        <v>492210</v>
      </c>
      <c r="AB558" t="s">
        <v>81</v>
      </c>
    </row>
    <row r="559" spans="2:28" x14ac:dyDescent="0.25">
      <c r="B559" t="s">
        <v>89</v>
      </c>
      <c r="C559">
        <v>33</v>
      </c>
      <c r="D559" s="6">
        <v>44789.632789351854</v>
      </c>
      <c r="E559" s="6">
        <v>44789.549456018518</v>
      </c>
      <c r="F559" t="s">
        <v>73</v>
      </c>
      <c r="I559" s="6">
        <v>44789.632789351854</v>
      </c>
      <c r="K559">
        <v>564</v>
      </c>
      <c r="P559">
        <v>2386</v>
      </c>
      <c r="Q559" t="s">
        <v>6</v>
      </c>
      <c r="R559" t="s">
        <v>6</v>
      </c>
      <c r="T559" t="s">
        <v>76</v>
      </c>
      <c r="U559" t="s">
        <v>75</v>
      </c>
      <c r="V559" t="s">
        <v>75</v>
      </c>
      <c r="W559" t="s">
        <v>75</v>
      </c>
      <c r="X559" t="s">
        <v>75</v>
      </c>
      <c r="Y559" t="s">
        <v>73</v>
      </c>
      <c r="Z559" t="s">
        <v>73</v>
      </c>
      <c r="AA559">
        <v>495564</v>
      </c>
      <c r="AB559" t="s">
        <v>86</v>
      </c>
    </row>
    <row r="560" spans="2:28" x14ac:dyDescent="0.25">
      <c r="B560" t="s">
        <v>89</v>
      </c>
      <c r="C560">
        <v>34</v>
      </c>
      <c r="D560" s="6">
        <v>44789.632789351854</v>
      </c>
      <c r="E560" s="6">
        <v>44789.549456018518</v>
      </c>
      <c r="F560" t="s">
        <v>73</v>
      </c>
      <c r="I560" s="6">
        <v>44789.632789351854</v>
      </c>
      <c r="K560">
        <v>564</v>
      </c>
      <c r="P560">
        <v>2614</v>
      </c>
      <c r="Q560" t="s">
        <v>6</v>
      </c>
      <c r="R560" t="s">
        <v>6</v>
      </c>
      <c r="T560" t="s">
        <v>76</v>
      </c>
      <c r="U560" t="s">
        <v>75</v>
      </c>
      <c r="V560" t="s">
        <v>75</v>
      </c>
      <c r="W560" t="s">
        <v>75</v>
      </c>
      <c r="X560" t="s">
        <v>75</v>
      </c>
      <c r="Y560" t="s">
        <v>73</v>
      </c>
      <c r="Z560" t="s">
        <v>73</v>
      </c>
      <c r="AA560">
        <v>495565</v>
      </c>
      <c r="AB560" t="s">
        <v>86</v>
      </c>
    </row>
    <row r="561" spans="2:28" x14ac:dyDescent="0.25">
      <c r="B561" t="s">
        <v>89</v>
      </c>
      <c r="C561">
        <v>35</v>
      </c>
      <c r="D561" s="6">
        <v>44789.633425925924</v>
      </c>
      <c r="E561" s="6">
        <v>44789.550092592595</v>
      </c>
      <c r="F561" t="s">
        <v>73</v>
      </c>
      <c r="I561" s="6">
        <v>44789.633425925924</v>
      </c>
      <c r="K561">
        <v>564</v>
      </c>
      <c r="P561">
        <v>17200</v>
      </c>
      <c r="Q561" t="s">
        <v>30</v>
      </c>
      <c r="R561" t="s">
        <v>6</v>
      </c>
      <c r="T561" t="s">
        <v>76</v>
      </c>
      <c r="U561" t="s">
        <v>75</v>
      </c>
      <c r="V561" t="s">
        <v>75</v>
      </c>
      <c r="W561" t="s">
        <v>75</v>
      </c>
      <c r="X561" t="s">
        <v>75</v>
      </c>
      <c r="Y561" t="s">
        <v>73</v>
      </c>
      <c r="Z561" t="s">
        <v>73</v>
      </c>
      <c r="AA561">
        <v>496675</v>
      </c>
      <c r="AB561" t="s">
        <v>86</v>
      </c>
    </row>
    <row r="562" spans="2:28" x14ac:dyDescent="0.25">
      <c r="B562" t="s">
        <v>89</v>
      </c>
      <c r="C562">
        <v>37</v>
      </c>
      <c r="D562" s="6">
        <v>44789.633796296293</v>
      </c>
      <c r="E562" s="6">
        <v>44789.550462962965</v>
      </c>
      <c r="F562" t="s">
        <v>73</v>
      </c>
      <c r="I562" s="6">
        <v>44789.633796296293</v>
      </c>
      <c r="K562">
        <v>564</v>
      </c>
      <c r="P562">
        <v>265</v>
      </c>
      <c r="Q562" t="s">
        <v>4</v>
      </c>
      <c r="R562" t="s">
        <v>6</v>
      </c>
      <c r="T562" t="s">
        <v>76</v>
      </c>
      <c r="U562" t="s">
        <v>75</v>
      </c>
      <c r="V562" t="s">
        <v>75</v>
      </c>
      <c r="W562" t="s">
        <v>75</v>
      </c>
      <c r="X562" t="s">
        <v>75</v>
      </c>
      <c r="Y562" t="s">
        <v>73</v>
      </c>
      <c r="Z562" t="s">
        <v>73</v>
      </c>
      <c r="AA562">
        <v>497233</v>
      </c>
      <c r="AB562" t="s">
        <v>86</v>
      </c>
    </row>
    <row r="563" spans="2:28" x14ac:dyDescent="0.25">
      <c r="B563" t="s">
        <v>89</v>
      </c>
      <c r="C563">
        <v>71</v>
      </c>
      <c r="D563" s="6">
        <v>44792.712800925925</v>
      </c>
      <c r="E563" s="6">
        <v>44792.629467592589</v>
      </c>
      <c r="F563" t="s">
        <v>73</v>
      </c>
      <c r="I563" s="6">
        <v>44792.712800925925</v>
      </c>
      <c r="K563">
        <v>566</v>
      </c>
      <c r="P563">
        <v>1000</v>
      </c>
      <c r="Q563" t="s">
        <v>30</v>
      </c>
      <c r="R563" t="s">
        <v>20</v>
      </c>
      <c r="T563" t="s">
        <v>76</v>
      </c>
      <c r="U563" t="s">
        <v>75</v>
      </c>
      <c r="V563" t="s">
        <v>75</v>
      </c>
      <c r="W563" t="s">
        <v>75</v>
      </c>
      <c r="X563" t="s">
        <v>75</v>
      </c>
      <c r="Y563" t="s">
        <v>73</v>
      </c>
      <c r="Z563" t="s">
        <v>73</v>
      </c>
      <c r="AA563">
        <v>735509</v>
      </c>
      <c r="AB563" t="s">
        <v>86</v>
      </c>
    </row>
    <row r="564" spans="2:28" x14ac:dyDescent="0.25">
      <c r="B564" t="s">
        <v>89</v>
      </c>
      <c r="C564">
        <v>38</v>
      </c>
      <c r="D564" s="6">
        <v>44789.636018518519</v>
      </c>
      <c r="E564" s="6">
        <v>44789.552685185183</v>
      </c>
      <c r="F564" t="s">
        <v>73</v>
      </c>
      <c r="I564" s="6">
        <v>44789.636018518519</v>
      </c>
      <c r="K564">
        <v>564</v>
      </c>
      <c r="P564">
        <v>195</v>
      </c>
      <c r="Q564" t="s">
        <v>20</v>
      </c>
      <c r="R564" t="s">
        <v>6</v>
      </c>
      <c r="T564" t="s">
        <v>76</v>
      </c>
      <c r="U564" t="s">
        <v>75</v>
      </c>
      <c r="V564" t="s">
        <v>75</v>
      </c>
      <c r="W564" t="s">
        <v>75</v>
      </c>
      <c r="X564" t="s">
        <v>75</v>
      </c>
      <c r="Y564" t="s">
        <v>73</v>
      </c>
      <c r="Z564" t="s">
        <v>73</v>
      </c>
      <c r="AA564">
        <v>500434</v>
      </c>
      <c r="AB564" t="s">
        <v>86</v>
      </c>
    </row>
    <row r="565" spans="2:28" x14ac:dyDescent="0.25">
      <c r="B565" t="s">
        <v>89</v>
      </c>
      <c r="C565">
        <v>39</v>
      </c>
      <c r="D565" s="6">
        <v>44789.651574074072</v>
      </c>
      <c r="E565" s="6">
        <v>44789.568240740744</v>
      </c>
      <c r="F565" t="s">
        <v>73</v>
      </c>
      <c r="G565" s="6"/>
      <c r="I565" s="6">
        <v>44789.651574074072</v>
      </c>
      <c r="K565">
        <v>564</v>
      </c>
      <c r="P565">
        <v>36</v>
      </c>
      <c r="Q565" t="s">
        <v>30</v>
      </c>
      <c r="R565" t="s">
        <v>6</v>
      </c>
      <c r="T565" t="s">
        <v>76</v>
      </c>
      <c r="U565" t="s">
        <v>75</v>
      </c>
      <c r="V565" t="s">
        <v>75</v>
      </c>
      <c r="W565" t="s">
        <v>75</v>
      </c>
      <c r="X565" t="s">
        <v>75</v>
      </c>
      <c r="Y565" t="s">
        <v>73</v>
      </c>
      <c r="Z565" t="s">
        <v>73</v>
      </c>
      <c r="AA565">
        <v>534868</v>
      </c>
      <c r="AB565" t="s">
        <v>86</v>
      </c>
    </row>
    <row r="566" spans="2:28" x14ac:dyDescent="0.25">
      <c r="B566" t="s">
        <v>89</v>
      </c>
      <c r="C566">
        <v>40</v>
      </c>
      <c r="D566" s="6">
        <v>44789.655127314814</v>
      </c>
      <c r="E566" s="6">
        <v>44789.571793981479</v>
      </c>
      <c r="F566" t="s">
        <v>73</v>
      </c>
      <c r="I566" s="6">
        <v>44789.655127314814</v>
      </c>
      <c r="K566">
        <v>564</v>
      </c>
      <c r="P566">
        <v>5000</v>
      </c>
      <c r="Q566" t="s">
        <v>6</v>
      </c>
      <c r="R566" t="s">
        <v>6</v>
      </c>
      <c r="T566" t="s">
        <v>76</v>
      </c>
      <c r="U566" t="s">
        <v>75</v>
      </c>
      <c r="V566" t="s">
        <v>75</v>
      </c>
      <c r="W566" t="s">
        <v>75</v>
      </c>
      <c r="X566" t="s">
        <v>75</v>
      </c>
      <c r="Y566" t="s">
        <v>73</v>
      </c>
      <c r="Z566" t="s">
        <v>73</v>
      </c>
      <c r="AA566">
        <v>544649</v>
      </c>
      <c r="AB566" t="s">
        <v>86</v>
      </c>
    </row>
    <row r="567" spans="2:28" x14ac:dyDescent="0.25">
      <c r="B567" t="s">
        <v>89</v>
      </c>
      <c r="C567">
        <v>41</v>
      </c>
      <c r="D567" s="6">
        <v>44789.660254629627</v>
      </c>
      <c r="E567" s="6">
        <v>44789.576921296299</v>
      </c>
      <c r="F567" t="s">
        <v>73</v>
      </c>
      <c r="G567" s="6"/>
      <c r="I567" s="6">
        <v>44789.660254629627</v>
      </c>
      <c r="K567">
        <v>564</v>
      </c>
      <c r="P567">
        <v>11704</v>
      </c>
      <c r="Q567" t="s">
        <v>6</v>
      </c>
      <c r="R567" t="s">
        <v>6</v>
      </c>
      <c r="T567" t="s">
        <v>76</v>
      </c>
      <c r="U567" t="s">
        <v>75</v>
      </c>
      <c r="V567" t="s">
        <v>75</v>
      </c>
      <c r="W567" t="s">
        <v>75</v>
      </c>
      <c r="X567" t="s">
        <v>75</v>
      </c>
      <c r="Y567" t="s">
        <v>73</v>
      </c>
      <c r="Z567" t="s">
        <v>73</v>
      </c>
      <c r="AA567">
        <v>557525</v>
      </c>
      <c r="AB567" t="s">
        <v>86</v>
      </c>
    </row>
    <row r="568" spans="2:28" x14ac:dyDescent="0.25">
      <c r="B568" t="s">
        <v>89</v>
      </c>
      <c r="C568">
        <v>42</v>
      </c>
      <c r="D568" s="6">
        <v>44789.66033564815</v>
      </c>
      <c r="E568" s="6">
        <v>44789.577002314814</v>
      </c>
      <c r="F568" t="s">
        <v>73</v>
      </c>
      <c r="I568" s="6">
        <v>44789.66033564815</v>
      </c>
      <c r="K568">
        <v>564</v>
      </c>
      <c r="P568">
        <v>1983</v>
      </c>
      <c r="Q568" t="s">
        <v>6</v>
      </c>
      <c r="R568" t="s">
        <v>6</v>
      </c>
      <c r="T568" t="s">
        <v>76</v>
      </c>
      <c r="U568" t="s">
        <v>75</v>
      </c>
      <c r="V568" t="s">
        <v>75</v>
      </c>
      <c r="W568" t="s">
        <v>75</v>
      </c>
      <c r="X568" t="s">
        <v>75</v>
      </c>
      <c r="Y568" t="s">
        <v>73</v>
      </c>
      <c r="Z568" t="s">
        <v>73</v>
      </c>
      <c r="AA568">
        <v>557960</v>
      </c>
      <c r="AB568" t="s">
        <v>86</v>
      </c>
    </row>
    <row r="569" spans="2:28" x14ac:dyDescent="0.25">
      <c r="B569" t="s">
        <v>89</v>
      </c>
      <c r="C569">
        <v>72</v>
      </c>
      <c r="D569" s="6">
        <v>44792.729027777779</v>
      </c>
      <c r="E569" s="6">
        <v>44792.645694444444</v>
      </c>
      <c r="F569" t="s">
        <v>73</v>
      </c>
      <c r="I569" s="6">
        <v>44792.729027777779</v>
      </c>
      <c r="K569">
        <v>566</v>
      </c>
      <c r="P569">
        <v>5000</v>
      </c>
      <c r="Q569" t="s">
        <v>103</v>
      </c>
      <c r="R569" t="s">
        <v>6</v>
      </c>
      <c r="T569" t="s">
        <v>76</v>
      </c>
      <c r="U569" t="s">
        <v>75</v>
      </c>
      <c r="V569" t="s">
        <v>75</v>
      </c>
      <c r="W569" t="s">
        <v>75</v>
      </c>
      <c r="X569" t="s">
        <v>75</v>
      </c>
      <c r="Y569" t="s">
        <v>73</v>
      </c>
      <c r="Z569" t="s">
        <v>73</v>
      </c>
      <c r="AA569">
        <v>792757</v>
      </c>
    </row>
    <row r="570" spans="2:28" x14ac:dyDescent="0.25">
      <c r="B570" t="s">
        <v>89</v>
      </c>
      <c r="C570">
        <v>73</v>
      </c>
      <c r="D570" s="6">
        <v>44792.729027777779</v>
      </c>
      <c r="E570" s="6">
        <v>44792.645694444444</v>
      </c>
      <c r="F570" t="s">
        <v>73</v>
      </c>
      <c r="I570" s="6">
        <v>44792.729027777779</v>
      </c>
      <c r="K570">
        <v>566</v>
      </c>
      <c r="P570">
        <v>9287</v>
      </c>
      <c r="Q570" t="s">
        <v>30</v>
      </c>
      <c r="R570" t="s">
        <v>20</v>
      </c>
      <c r="T570" t="s">
        <v>76</v>
      </c>
      <c r="U570" t="s">
        <v>75</v>
      </c>
      <c r="V570" t="s">
        <v>75</v>
      </c>
      <c r="W570" t="s">
        <v>75</v>
      </c>
      <c r="X570" t="s">
        <v>75</v>
      </c>
      <c r="Y570" t="s">
        <v>73</v>
      </c>
      <c r="Z570" t="s">
        <v>73</v>
      </c>
      <c r="AA570">
        <v>792758</v>
      </c>
    </row>
    <row r="571" spans="2:28" x14ac:dyDescent="0.25">
      <c r="B571" t="s">
        <v>89</v>
      </c>
      <c r="C571">
        <v>74</v>
      </c>
      <c r="D571" s="6">
        <v>44792.729027777779</v>
      </c>
      <c r="E571" s="6">
        <v>44792.645694444444</v>
      </c>
      <c r="F571" t="s">
        <v>73</v>
      </c>
      <c r="I571" s="6">
        <v>44792.729027777779</v>
      </c>
      <c r="K571">
        <v>566</v>
      </c>
      <c r="P571">
        <v>1000</v>
      </c>
      <c r="Q571" t="s">
        <v>30</v>
      </c>
      <c r="R571" t="s">
        <v>20</v>
      </c>
      <c r="T571" t="s">
        <v>76</v>
      </c>
      <c r="U571" t="s">
        <v>75</v>
      </c>
      <c r="V571" t="s">
        <v>75</v>
      </c>
      <c r="W571" t="s">
        <v>75</v>
      </c>
      <c r="X571" t="s">
        <v>75</v>
      </c>
      <c r="Y571" t="s">
        <v>73</v>
      </c>
      <c r="Z571" t="s">
        <v>73</v>
      </c>
      <c r="AA571">
        <v>792759</v>
      </c>
    </row>
    <row r="572" spans="2:28" x14ac:dyDescent="0.25">
      <c r="B572" t="s">
        <v>89</v>
      </c>
      <c r="C572">
        <v>39</v>
      </c>
      <c r="D572" s="6">
        <v>44798.681712962964</v>
      </c>
      <c r="E572" s="6">
        <v>44798.598379629628</v>
      </c>
      <c r="F572" t="s">
        <v>73</v>
      </c>
      <c r="G572" s="6">
        <v>44798.681458333333</v>
      </c>
      <c r="I572" s="6">
        <v>44798.681712962964</v>
      </c>
      <c r="K572">
        <v>550</v>
      </c>
      <c r="P572">
        <v>17112</v>
      </c>
      <c r="Q572" t="s">
        <v>6</v>
      </c>
      <c r="R572" t="s">
        <v>6</v>
      </c>
      <c r="S572">
        <v>397</v>
      </c>
      <c r="T572" t="s">
        <v>74</v>
      </c>
      <c r="U572" t="s">
        <v>75</v>
      </c>
      <c r="V572" t="s">
        <v>75</v>
      </c>
      <c r="W572" t="s">
        <v>75</v>
      </c>
      <c r="X572" t="s">
        <v>75</v>
      </c>
      <c r="Y572" t="s">
        <v>73</v>
      </c>
      <c r="Z572" t="s">
        <v>73</v>
      </c>
      <c r="AA572" t="s">
        <v>177</v>
      </c>
    </row>
    <row r="573" spans="2:28" x14ac:dyDescent="0.25">
      <c r="B573" t="s">
        <v>89</v>
      </c>
      <c r="C573">
        <v>27</v>
      </c>
      <c r="D573" s="6">
        <v>44789.586157407408</v>
      </c>
      <c r="E573" s="6">
        <v>44789.502824074072</v>
      </c>
      <c r="F573" t="s">
        <v>73</v>
      </c>
      <c r="I573" s="6">
        <v>44789.586157407408</v>
      </c>
      <c r="K573">
        <v>564</v>
      </c>
      <c r="P573">
        <v>178</v>
      </c>
      <c r="Q573" t="s">
        <v>4</v>
      </c>
      <c r="R573" t="s">
        <v>6</v>
      </c>
      <c r="T573" t="s">
        <v>76</v>
      </c>
      <c r="U573" t="s">
        <v>75</v>
      </c>
      <c r="V573" t="s">
        <v>75</v>
      </c>
      <c r="W573" t="s">
        <v>75</v>
      </c>
      <c r="X573" t="s">
        <v>75</v>
      </c>
      <c r="Y573" t="s">
        <v>73</v>
      </c>
      <c r="Z573" t="s">
        <v>73</v>
      </c>
      <c r="AA573">
        <v>427149</v>
      </c>
      <c r="AB573" t="s">
        <v>86</v>
      </c>
    </row>
    <row r="574" spans="2:28" x14ac:dyDescent="0.25">
      <c r="B574" t="s">
        <v>89</v>
      </c>
      <c r="C574">
        <v>20</v>
      </c>
      <c r="D574" s="6">
        <v>44789.545891203707</v>
      </c>
      <c r="E574" s="6">
        <v>44789.462557870371</v>
      </c>
      <c r="F574" s="6" t="s">
        <v>73</v>
      </c>
      <c r="G574" s="6">
        <v>44789.545347222222</v>
      </c>
      <c r="I574" s="6">
        <v>44789.545891203707</v>
      </c>
      <c r="K574">
        <v>564</v>
      </c>
      <c r="P574">
        <v>50000</v>
      </c>
      <c r="Q574" t="s">
        <v>4</v>
      </c>
      <c r="R574" t="s">
        <v>4</v>
      </c>
      <c r="S574">
        <v>397</v>
      </c>
      <c r="T574" t="s">
        <v>74</v>
      </c>
      <c r="U574" t="s">
        <v>75</v>
      </c>
      <c r="V574" t="s">
        <v>75</v>
      </c>
      <c r="W574" t="s">
        <v>75</v>
      </c>
      <c r="X574" t="s">
        <v>75</v>
      </c>
      <c r="Y574" t="s">
        <v>73</v>
      </c>
      <c r="Z574" t="s">
        <v>73</v>
      </c>
      <c r="AA574" t="s">
        <v>178</v>
      </c>
    </row>
    <row r="575" spans="2:28" x14ac:dyDescent="0.25">
      <c r="B575" t="s">
        <v>89</v>
      </c>
      <c r="C575">
        <v>21</v>
      </c>
      <c r="D575" s="6">
        <v>44789.546099537038</v>
      </c>
      <c r="E575" s="6">
        <v>44789.462766203702</v>
      </c>
      <c r="F575" s="6" t="s">
        <v>73</v>
      </c>
      <c r="G575" s="6">
        <v>44789.545104166667</v>
      </c>
      <c r="I575" s="6">
        <v>44789.546099537038</v>
      </c>
      <c r="K575">
        <v>564</v>
      </c>
      <c r="P575">
        <v>20000</v>
      </c>
      <c r="Q575" t="s">
        <v>4</v>
      </c>
      <c r="R575" t="s">
        <v>4</v>
      </c>
      <c r="S575">
        <v>397</v>
      </c>
      <c r="T575" t="s">
        <v>74</v>
      </c>
      <c r="U575" t="s">
        <v>73</v>
      </c>
      <c r="V575" t="s">
        <v>73</v>
      </c>
      <c r="W575" t="s">
        <v>75</v>
      </c>
      <c r="X575" t="s">
        <v>75</v>
      </c>
      <c r="Y575" t="s">
        <v>73</v>
      </c>
      <c r="Z575" t="s">
        <v>73</v>
      </c>
      <c r="AA575" t="s">
        <v>179</v>
      </c>
    </row>
    <row r="576" spans="2:28" x14ac:dyDescent="0.25">
      <c r="B576" t="s">
        <v>89</v>
      </c>
      <c r="C576">
        <v>13</v>
      </c>
      <c r="D576" s="6">
        <v>44789.515659722223</v>
      </c>
      <c r="E576" s="6">
        <v>44789.432326388887</v>
      </c>
      <c r="F576" s="6" t="s">
        <v>73</v>
      </c>
      <c r="G576" s="6"/>
      <c r="I576" s="6">
        <v>44789.515659722223</v>
      </c>
      <c r="K576">
        <v>564</v>
      </c>
      <c r="P576">
        <v>5000</v>
      </c>
      <c r="Q576" t="s">
        <v>30</v>
      </c>
      <c r="R576" t="s">
        <v>6</v>
      </c>
      <c r="T576" t="s">
        <v>76</v>
      </c>
      <c r="U576" t="s">
        <v>75</v>
      </c>
      <c r="V576" t="s">
        <v>75</v>
      </c>
      <c r="W576" t="s">
        <v>75</v>
      </c>
      <c r="X576" t="s">
        <v>75</v>
      </c>
      <c r="Y576" t="s">
        <v>73</v>
      </c>
      <c r="Z576" t="s">
        <v>73</v>
      </c>
      <c r="AA576">
        <v>331342</v>
      </c>
      <c r="AB576" t="s">
        <v>81</v>
      </c>
    </row>
    <row r="577" spans="2:28" x14ac:dyDescent="0.25">
      <c r="B577" t="s">
        <v>89</v>
      </c>
      <c r="C577">
        <v>12</v>
      </c>
      <c r="D577" s="6">
        <v>44789.515659722223</v>
      </c>
      <c r="E577" s="6">
        <v>44789.432326388887</v>
      </c>
      <c r="F577" s="6" t="s">
        <v>73</v>
      </c>
      <c r="G577" s="6"/>
      <c r="I577" s="6">
        <v>44789.515659722223</v>
      </c>
      <c r="K577">
        <v>564</v>
      </c>
      <c r="P577">
        <v>3</v>
      </c>
      <c r="Q577" t="s">
        <v>20</v>
      </c>
      <c r="R577" t="s">
        <v>6</v>
      </c>
      <c r="T577" t="s">
        <v>76</v>
      </c>
      <c r="U577" t="s">
        <v>75</v>
      </c>
      <c r="V577" t="s">
        <v>75</v>
      </c>
      <c r="W577" t="s">
        <v>75</v>
      </c>
      <c r="X577" t="s">
        <v>75</v>
      </c>
      <c r="Y577" t="s">
        <v>73</v>
      </c>
      <c r="Z577" t="s">
        <v>73</v>
      </c>
      <c r="AA577">
        <v>331341</v>
      </c>
      <c r="AB577" t="s">
        <v>81</v>
      </c>
    </row>
    <row r="578" spans="2:28" x14ac:dyDescent="0.25">
      <c r="B578" t="s">
        <v>89</v>
      </c>
      <c r="C578">
        <v>14</v>
      </c>
      <c r="D578" s="6">
        <v>44789.515821759262</v>
      </c>
      <c r="E578" s="6">
        <v>44789.432488425926</v>
      </c>
      <c r="F578" s="6" t="s">
        <v>73</v>
      </c>
      <c r="G578" s="6"/>
      <c r="I578" s="6">
        <v>44789.515821759262</v>
      </c>
      <c r="K578">
        <v>564</v>
      </c>
      <c r="P578">
        <v>200</v>
      </c>
      <c r="Q578" t="s">
        <v>20</v>
      </c>
      <c r="R578" t="s">
        <v>6</v>
      </c>
      <c r="T578" t="s">
        <v>76</v>
      </c>
      <c r="U578" t="s">
        <v>75</v>
      </c>
      <c r="V578" t="s">
        <v>75</v>
      </c>
      <c r="W578" t="s">
        <v>75</v>
      </c>
      <c r="X578" t="s">
        <v>75</v>
      </c>
      <c r="Y578" t="s">
        <v>73</v>
      </c>
      <c r="Z578" t="s">
        <v>73</v>
      </c>
      <c r="AA578">
        <v>331614</v>
      </c>
      <c r="AB578" t="s">
        <v>86</v>
      </c>
    </row>
    <row r="579" spans="2:28" x14ac:dyDescent="0.25">
      <c r="B579" t="s">
        <v>89</v>
      </c>
      <c r="C579">
        <v>18</v>
      </c>
      <c r="D579" s="6">
        <v>44789.537199074075</v>
      </c>
      <c r="E579" s="6">
        <v>44789.453865740739</v>
      </c>
      <c r="F579" s="6" t="s">
        <v>73</v>
      </c>
      <c r="G579" s="6"/>
      <c r="I579" s="6">
        <v>44789.537199074075</v>
      </c>
      <c r="K579">
        <v>564</v>
      </c>
      <c r="P579">
        <v>5000</v>
      </c>
      <c r="Q579" t="s">
        <v>4</v>
      </c>
      <c r="R579" t="s">
        <v>6</v>
      </c>
      <c r="T579" t="s">
        <v>76</v>
      </c>
      <c r="U579" t="s">
        <v>75</v>
      </c>
      <c r="V579" t="s">
        <v>75</v>
      </c>
      <c r="W579" t="s">
        <v>75</v>
      </c>
      <c r="X579" t="s">
        <v>75</v>
      </c>
      <c r="Y579" t="s">
        <v>73</v>
      </c>
      <c r="Z579" t="s">
        <v>73</v>
      </c>
      <c r="AA579">
        <v>360909</v>
      </c>
      <c r="AB579" t="s">
        <v>86</v>
      </c>
    </row>
    <row r="580" spans="2:28" x14ac:dyDescent="0.25">
      <c r="B580" t="s">
        <v>89</v>
      </c>
      <c r="C580">
        <v>30</v>
      </c>
      <c r="D580" s="6">
        <v>44789.600289351853</v>
      </c>
      <c r="E580" s="6">
        <v>44789.516956018517</v>
      </c>
      <c r="F580" s="6" t="s">
        <v>73</v>
      </c>
      <c r="G580" s="6"/>
      <c r="I580" s="6">
        <v>44789.600289351853</v>
      </c>
      <c r="K580">
        <v>564</v>
      </c>
      <c r="P580">
        <v>5000</v>
      </c>
      <c r="Q580" t="s">
        <v>6</v>
      </c>
      <c r="R580" t="s">
        <v>6</v>
      </c>
      <c r="T580" t="s">
        <v>76</v>
      </c>
      <c r="U580" t="s">
        <v>75</v>
      </c>
      <c r="V580" t="s">
        <v>75</v>
      </c>
      <c r="W580" t="s">
        <v>75</v>
      </c>
      <c r="X580" t="s">
        <v>75</v>
      </c>
      <c r="Y580" t="s">
        <v>73</v>
      </c>
      <c r="Z580" t="s">
        <v>73</v>
      </c>
      <c r="AA580">
        <v>445854</v>
      </c>
      <c r="AB580" t="s">
        <v>86</v>
      </c>
    </row>
    <row r="581" spans="2:28" x14ac:dyDescent="0.25">
      <c r="B581" t="s">
        <v>89</v>
      </c>
      <c r="C581">
        <v>36</v>
      </c>
      <c r="D581" s="6">
        <v>44789.633425925924</v>
      </c>
      <c r="E581" s="6">
        <v>44789.550092592595</v>
      </c>
      <c r="F581" s="6" t="s">
        <v>73</v>
      </c>
      <c r="G581" s="6"/>
      <c r="I581" s="6">
        <v>44789.633425925924</v>
      </c>
      <c r="K581">
        <v>564</v>
      </c>
      <c r="P581">
        <v>8800</v>
      </c>
      <c r="Q581" t="s">
        <v>30</v>
      </c>
      <c r="R581" t="s">
        <v>6</v>
      </c>
      <c r="T581" t="s">
        <v>76</v>
      </c>
      <c r="U581" t="s">
        <v>75</v>
      </c>
      <c r="V581" t="s">
        <v>75</v>
      </c>
      <c r="W581" t="s">
        <v>75</v>
      </c>
      <c r="X581" t="s">
        <v>75</v>
      </c>
      <c r="Y581" t="s">
        <v>73</v>
      </c>
      <c r="Z581" t="s">
        <v>73</v>
      </c>
      <c r="AA581">
        <v>496676</v>
      </c>
      <c r="AB581" t="s">
        <v>86</v>
      </c>
    </row>
    <row r="582" spans="2:28" x14ac:dyDescent="0.25">
      <c r="B582" t="s">
        <v>89</v>
      </c>
      <c r="C582">
        <v>43</v>
      </c>
      <c r="D582" s="6">
        <v>44789.674756944441</v>
      </c>
      <c r="E582" s="6">
        <v>44789.591423611113</v>
      </c>
      <c r="F582" s="6" t="s">
        <v>73</v>
      </c>
      <c r="G582" s="6"/>
      <c r="I582" s="6">
        <v>44789.674756944441</v>
      </c>
      <c r="K582">
        <v>564</v>
      </c>
      <c r="P582">
        <v>728</v>
      </c>
      <c r="Q582" t="s">
        <v>6</v>
      </c>
      <c r="R582" t="s">
        <v>6</v>
      </c>
      <c r="T582" t="s">
        <v>76</v>
      </c>
      <c r="U582" t="s">
        <v>75</v>
      </c>
      <c r="V582" t="s">
        <v>75</v>
      </c>
      <c r="W582" t="s">
        <v>75</v>
      </c>
      <c r="X582" t="s">
        <v>75</v>
      </c>
      <c r="Y582" t="s">
        <v>73</v>
      </c>
      <c r="Z582" t="s">
        <v>73</v>
      </c>
      <c r="AA582">
        <v>596011</v>
      </c>
      <c r="AB582" t="s">
        <v>86</v>
      </c>
    </row>
    <row r="583" spans="2:28" x14ac:dyDescent="0.25">
      <c r="B583" t="s">
        <v>89</v>
      </c>
      <c r="C583">
        <v>35</v>
      </c>
      <c r="D583" s="6">
        <v>44784.541516203702</v>
      </c>
      <c r="E583" s="6">
        <v>44784.458182870374</v>
      </c>
      <c r="F583" s="6" t="s">
        <v>73</v>
      </c>
      <c r="G583" s="6">
        <v>44784.541203703702</v>
      </c>
      <c r="I583" s="6">
        <v>44784.541516203702</v>
      </c>
      <c r="K583">
        <v>578</v>
      </c>
      <c r="P583">
        <v>162</v>
      </c>
      <c r="Q583" t="s">
        <v>4</v>
      </c>
      <c r="R583" t="s">
        <v>4</v>
      </c>
      <c r="S583">
        <v>417</v>
      </c>
      <c r="T583" t="s">
        <v>74</v>
      </c>
      <c r="U583" t="s">
        <v>75</v>
      </c>
      <c r="V583" t="s">
        <v>75</v>
      </c>
      <c r="W583" t="s">
        <v>75</v>
      </c>
      <c r="X583" t="s">
        <v>75</v>
      </c>
      <c r="Y583" t="s">
        <v>73</v>
      </c>
      <c r="Z583" t="s">
        <v>73</v>
      </c>
      <c r="AA583" t="s">
        <v>180</v>
      </c>
    </row>
    <row r="584" spans="2:28" x14ac:dyDescent="0.25">
      <c r="B584" t="s">
        <v>89</v>
      </c>
      <c r="C584">
        <v>53</v>
      </c>
      <c r="D584" s="6">
        <v>44784.651631944442</v>
      </c>
      <c r="E584" s="6">
        <v>44784.568298611113</v>
      </c>
      <c r="F584" s="6" t="s">
        <v>73</v>
      </c>
      <c r="G584" s="6">
        <v>44784.651377314818</v>
      </c>
      <c r="I584" s="6">
        <v>44784.651631944442</v>
      </c>
      <c r="K584">
        <v>576</v>
      </c>
      <c r="P584">
        <v>50000</v>
      </c>
      <c r="Q584" t="s">
        <v>6</v>
      </c>
      <c r="R584" t="s">
        <v>6</v>
      </c>
      <c r="S584">
        <v>397</v>
      </c>
      <c r="T584" t="s">
        <v>74</v>
      </c>
      <c r="U584" t="s">
        <v>73</v>
      </c>
      <c r="V584" t="s">
        <v>73</v>
      </c>
      <c r="W584" t="s">
        <v>73</v>
      </c>
      <c r="X584" t="s">
        <v>75</v>
      </c>
      <c r="Y584" t="s">
        <v>73</v>
      </c>
      <c r="Z584" t="s">
        <v>73</v>
      </c>
      <c r="AA584" t="s">
        <v>181</v>
      </c>
    </row>
    <row r="585" spans="2:28" x14ac:dyDescent="0.25">
      <c r="B585" t="s">
        <v>89</v>
      </c>
      <c r="C585">
        <v>4</v>
      </c>
      <c r="D585" s="6">
        <v>44784.479375000003</v>
      </c>
      <c r="E585" s="6">
        <v>44784.396041666667</v>
      </c>
      <c r="F585" s="6" t="s">
        <v>73</v>
      </c>
      <c r="G585" s="6"/>
      <c r="I585" s="6">
        <v>44784.479375000003</v>
      </c>
      <c r="K585">
        <v>582</v>
      </c>
      <c r="P585">
        <v>175</v>
      </c>
      <c r="Q585" t="s">
        <v>4</v>
      </c>
      <c r="R585" t="s">
        <v>4</v>
      </c>
      <c r="T585" t="s">
        <v>76</v>
      </c>
      <c r="U585" t="s">
        <v>75</v>
      </c>
      <c r="V585" t="s">
        <v>75</v>
      </c>
      <c r="W585" t="s">
        <v>75</v>
      </c>
      <c r="X585" t="s">
        <v>75</v>
      </c>
      <c r="Y585" t="s">
        <v>73</v>
      </c>
      <c r="Z585" t="s">
        <v>73</v>
      </c>
      <c r="AA585">
        <v>287109</v>
      </c>
      <c r="AB585" t="s">
        <v>81</v>
      </c>
    </row>
    <row r="586" spans="2:28" x14ac:dyDescent="0.25">
      <c r="B586" t="s">
        <v>89</v>
      </c>
      <c r="C586">
        <v>7</v>
      </c>
      <c r="D586" s="6">
        <v>44784.486944444441</v>
      </c>
      <c r="E586" s="6">
        <v>44784.403611111113</v>
      </c>
      <c r="F586" s="6" t="s">
        <v>73</v>
      </c>
      <c r="G586" s="6"/>
      <c r="I586" s="6">
        <v>44784.486944444441</v>
      </c>
      <c r="K586">
        <v>592</v>
      </c>
      <c r="P586">
        <v>168</v>
      </c>
      <c r="Q586" t="s">
        <v>30</v>
      </c>
      <c r="R586" t="s">
        <v>6</v>
      </c>
      <c r="T586" t="s">
        <v>76</v>
      </c>
      <c r="U586" t="s">
        <v>75</v>
      </c>
      <c r="V586" t="s">
        <v>75</v>
      </c>
      <c r="W586" t="s">
        <v>75</v>
      </c>
      <c r="X586" t="s">
        <v>75</v>
      </c>
      <c r="Y586" t="s">
        <v>73</v>
      </c>
      <c r="Z586" t="s">
        <v>73</v>
      </c>
      <c r="AA586">
        <v>301791</v>
      </c>
      <c r="AB586" t="s">
        <v>86</v>
      </c>
    </row>
    <row r="587" spans="2:28" x14ac:dyDescent="0.25">
      <c r="B587" t="s">
        <v>89</v>
      </c>
      <c r="C587">
        <v>8</v>
      </c>
      <c r="D587" s="6">
        <v>44784.488275462965</v>
      </c>
      <c r="E587" s="6">
        <v>44784.404942129629</v>
      </c>
      <c r="F587" s="6" t="s">
        <v>73</v>
      </c>
      <c r="G587" s="6"/>
      <c r="I587" s="6">
        <v>44784.488275462965</v>
      </c>
      <c r="K587">
        <v>582</v>
      </c>
      <c r="P587">
        <v>10000</v>
      </c>
      <c r="Q587" t="s">
        <v>10</v>
      </c>
      <c r="R587" t="s">
        <v>6</v>
      </c>
      <c r="T587" t="s">
        <v>76</v>
      </c>
      <c r="U587" t="s">
        <v>75</v>
      </c>
      <c r="V587" t="s">
        <v>75</v>
      </c>
      <c r="W587" t="s">
        <v>75</v>
      </c>
      <c r="X587" t="s">
        <v>75</v>
      </c>
      <c r="Y587" t="s">
        <v>73</v>
      </c>
      <c r="Z587" t="s">
        <v>73</v>
      </c>
      <c r="AA587">
        <v>303912</v>
      </c>
      <c r="AB587" t="s">
        <v>81</v>
      </c>
    </row>
    <row r="588" spans="2:28" x14ac:dyDescent="0.25">
      <c r="B588" t="s">
        <v>89</v>
      </c>
      <c r="C588">
        <v>9</v>
      </c>
      <c r="D588" s="6">
        <v>44784.488275462965</v>
      </c>
      <c r="E588" s="6">
        <v>44784.404942129629</v>
      </c>
      <c r="F588" s="6" t="s">
        <v>73</v>
      </c>
      <c r="G588" s="6"/>
      <c r="I588" s="6">
        <v>44784.488275462965</v>
      </c>
      <c r="K588">
        <v>582</v>
      </c>
      <c r="P588">
        <v>5000</v>
      </c>
      <c r="Q588" t="s">
        <v>20</v>
      </c>
      <c r="R588" t="s">
        <v>6</v>
      </c>
      <c r="T588" t="s">
        <v>76</v>
      </c>
      <c r="U588" t="s">
        <v>75</v>
      </c>
      <c r="V588" t="s">
        <v>75</v>
      </c>
      <c r="W588" t="s">
        <v>75</v>
      </c>
      <c r="X588" t="s">
        <v>75</v>
      </c>
      <c r="Y588" t="s">
        <v>73</v>
      </c>
      <c r="Z588" t="s">
        <v>73</v>
      </c>
      <c r="AA588">
        <v>303913</v>
      </c>
      <c r="AB588" t="s">
        <v>81</v>
      </c>
    </row>
    <row r="589" spans="2:28" x14ac:dyDescent="0.25">
      <c r="B589" t="s">
        <v>89</v>
      </c>
      <c r="C589">
        <v>26</v>
      </c>
      <c r="D589" s="6">
        <v>44784.513159722221</v>
      </c>
      <c r="E589" s="6">
        <v>44784.429826388892</v>
      </c>
      <c r="F589" s="6" t="s">
        <v>73</v>
      </c>
      <c r="G589" s="6"/>
      <c r="I589" s="6">
        <v>44784.513159722221</v>
      </c>
      <c r="K589">
        <v>574</v>
      </c>
      <c r="P589">
        <v>5000</v>
      </c>
      <c r="Q589" t="s">
        <v>20</v>
      </c>
      <c r="R589" t="s">
        <v>103</v>
      </c>
      <c r="T589" t="s">
        <v>76</v>
      </c>
      <c r="U589" t="s">
        <v>75</v>
      </c>
      <c r="V589" t="s">
        <v>75</v>
      </c>
      <c r="W589" t="s">
        <v>75</v>
      </c>
      <c r="X589" t="s">
        <v>75</v>
      </c>
      <c r="Y589" t="s">
        <v>73</v>
      </c>
      <c r="Z589" t="s">
        <v>73</v>
      </c>
      <c r="AA589">
        <v>344702</v>
      </c>
      <c r="AB589" t="s">
        <v>81</v>
      </c>
    </row>
    <row r="590" spans="2:28" x14ac:dyDescent="0.25">
      <c r="B590" t="s">
        <v>89</v>
      </c>
      <c r="C590">
        <v>28</v>
      </c>
      <c r="D590" s="6">
        <v>44784.516435185185</v>
      </c>
      <c r="E590" s="6">
        <v>44784.43310185185</v>
      </c>
      <c r="F590" s="6" t="s">
        <v>73</v>
      </c>
      <c r="G590" s="6"/>
      <c r="I590" s="6">
        <v>44784.516435185185</v>
      </c>
      <c r="K590">
        <v>578</v>
      </c>
      <c r="P590">
        <v>2000</v>
      </c>
      <c r="Q590" t="s">
        <v>30</v>
      </c>
      <c r="R590" t="s">
        <v>20</v>
      </c>
      <c r="T590" t="s">
        <v>76</v>
      </c>
      <c r="U590" t="s">
        <v>75</v>
      </c>
      <c r="V590" t="s">
        <v>75</v>
      </c>
      <c r="W590" t="s">
        <v>75</v>
      </c>
      <c r="X590" t="s">
        <v>75</v>
      </c>
      <c r="Y590" t="s">
        <v>73</v>
      </c>
      <c r="Z590" t="s">
        <v>73</v>
      </c>
      <c r="AA590">
        <v>349458</v>
      </c>
      <c r="AB590" t="s">
        <v>86</v>
      </c>
    </row>
    <row r="591" spans="2:28" x14ac:dyDescent="0.25">
      <c r="B591" t="s">
        <v>89</v>
      </c>
      <c r="C591">
        <v>45</v>
      </c>
      <c r="D591" s="6">
        <v>44784.583287037036</v>
      </c>
      <c r="E591" s="6">
        <v>44784.4999537037</v>
      </c>
      <c r="F591" s="6" t="s">
        <v>73</v>
      </c>
      <c r="G591" s="6"/>
      <c r="I591" s="6">
        <v>44784.583287037036</v>
      </c>
      <c r="K591">
        <v>578</v>
      </c>
      <c r="P591">
        <v>400</v>
      </c>
      <c r="Q591" t="s">
        <v>4</v>
      </c>
      <c r="R591" t="s">
        <v>20</v>
      </c>
      <c r="T591" t="s">
        <v>76</v>
      </c>
      <c r="U591" t="s">
        <v>75</v>
      </c>
      <c r="V591" t="s">
        <v>75</v>
      </c>
      <c r="W591" t="s">
        <v>75</v>
      </c>
      <c r="X591" t="s">
        <v>75</v>
      </c>
      <c r="Y591" t="s">
        <v>73</v>
      </c>
      <c r="Z591" t="s">
        <v>73</v>
      </c>
      <c r="AA591">
        <v>439401</v>
      </c>
      <c r="AB591" t="s">
        <v>86</v>
      </c>
    </row>
    <row r="592" spans="2:28" x14ac:dyDescent="0.25">
      <c r="B592" t="s">
        <v>89</v>
      </c>
      <c r="C592">
        <v>49</v>
      </c>
      <c r="D592" s="6">
        <v>44784.629131944443</v>
      </c>
      <c r="E592" s="6">
        <v>44784.545798611114</v>
      </c>
      <c r="F592" s="6" t="s">
        <v>73</v>
      </c>
      <c r="G592" s="6"/>
      <c r="I592" s="6">
        <v>44784.629131944443</v>
      </c>
      <c r="K592">
        <v>580</v>
      </c>
      <c r="P592">
        <v>1500</v>
      </c>
      <c r="Q592" t="s">
        <v>20</v>
      </c>
      <c r="R592" t="s">
        <v>20</v>
      </c>
      <c r="T592" t="s">
        <v>76</v>
      </c>
      <c r="U592" t="s">
        <v>75</v>
      </c>
      <c r="V592" t="s">
        <v>75</v>
      </c>
      <c r="W592" t="s">
        <v>75</v>
      </c>
      <c r="X592" t="s">
        <v>75</v>
      </c>
      <c r="Y592" t="s">
        <v>73</v>
      </c>
      <c r="Z592" t="s">
        <v>73</v>
      </c>
      <c r="AA592">
        <v>521394</v>
      </c>
      <c r="AB592" t="s">
        <v>86</v>
      </c>
    </row>
    <row r="593" spans="2:28" x14ac:dyDescent="0.25">
      <c r="B593" t="s">
        <v>89</v>
      </c>
      <c r="C593">
        <v>60</v>
      </c>
      <c r="D593" s="6">
        <v>44784.663321759261</v>
      </c>
      <c r="E593" s="6">
        <v>44784.579988425925</v>
      </c>
      <c r="F593" s="6" t="s">
        <v>73</v>
      </c>
      <c r="G593" s="6"/>
      <c r="I593" s="6">
        <v>44784.663321759261</v>
      </c>
      <c r="K593">
        <v>574</v>
      </c>
      <c r="P593">
        <v>1385</v>
      </c>
      <c r="Q593" t="s">
        <v>20</v>
      </c>
      <c r="R593" t="s">
        <v>30</v>
      </c>
      <c r="T593" t="s">
        <v>76</v>
      </c>
      <c r="U593" t="s">
        <v>75</v>
      </c>
      <c r="V593" t="s">
        <v>75</v>
      </c>
      <c r="W593" t="s">
        <v>75</v>
      </c>
      <c r="X593" t="s">
        <v>75</v>
      </c>
      <c r="Y593" t="s">
        <v>73</v>
      </c>
      <c r="Z593" t="s">
        <v>73</v>
      </c>
      <c r="AA593">
        <v>605929</v>
      </c>
      <c r="AB593" t="s">
        <v>81</v>
      </c>
    </row>
    <row r="594" spans="2:28" x14ac:dyDescent="0.25">
      <c r="B594" t="s">
        <v>89</v>
      </c>
      <c r="C594">
        <v>77</v>
      </c>
      <c r="D594" s="6">
        <v>44784.71565972222</v>
      </c>
      <c r="E594" s="6">
        <v>44784.632326388892</v>
      </c>
      <c r="F594" s="6" t="s">
        <v>73</v>
      </c>
      <c r="G594" s="6"/>
      <c r="I594" s="6">
        <v>44784.71565972222</v>
      </c>
      <c r="K594">
        <v>566</v>
      </c>
      <c r="P594">
        <v>6399</v>
      </c>
      <c r="Q594" t="s">
        <v>20</v>
      </c>
      <c r="R594" t="s">
        <v>30</v>
      </c>
      <c r="T594" t="s">
        <v>76</v>
      </c>
      <c r="U594" t="s">
        <v>75</v>
      </c>
      <c r="V594" t="s">
        <v>75</v>
      </c>
      <c r="W594" t="s">
        <v>75</v>
      </c>
      <c r="X594" t="s">
        <v>75</v>
      </c>
      <c r="Y594" t="s">
        <v>73</v>
      </c>
      <c r="Z594" t="s">
        <v>73</v>
      </c>
      <c r="AA594">
        <v>748540</v>
      </c>
      <c r="AB594" t="s">
        <v>81</v>
      </c>
    </row>
    <row r="595" spans="2:28" x14ac:dyDescent="0.25">
      <c r="B595" t="s">
        <v>89</v>
      </c>
      <c r="C595">
        <v>52</v>
      </c>
      <c r="D595" s="6">
        <v>44784.640682870369</v>
      </c>
      <c r="E595" s="6">
        <v>44784.557349537034</v>
      </c>
      <c r="F595" s="6" t="s">
        <v>73</v>
      </c>
      <c r="G595" s="6">
        <v>44784.640150462961</v>
      </c>
      <c r="I595" s="6">
        <v>44784.640682870369</v>
      </c>
      <c r="K595">
        <v>578</v>
      </c>
      <c r="P595">
        <v>100000</v>
      </c>
      <c r="Q595" t="s">
        <v>29</v>
      </c>
      <c r="R595" t="s">
        <v>29</v>
      </c>
      <c r="S595">
        <v>397</v>
      </c>
      <c r="T595" t="s">
        <v>74</v>
      </c>
      <c r="U595" t="s">
        <v>75</v>
      </c>
      <c r="V595" t="s">
        <v>75</v>
      </c>
      <c r="W595" t="s">
        <v>75</v>
      </c>
      <c r="X595" t="s">
        <v>75</v>
      </c>
      <c r="Y595" t="s">
        <v>73</v>
      </c>
      <c r="Z595" t="s">
        <v>73</v>
      </c>
      <c r="AA595" t="s">
        <v>182</v>
      </c>
    </row>
    <row r="596" spans="2:28" x14ac:dyDescent="0.25">
      <c r="B596" t="s">
        <v>89</v>
      </c>
      <c r="C596">
        <v>1</v>
      </c>
      <c r="D596" s="6">
        <v>44784.479178240741</v>
      </c>
      <c r="E596" s="6">
        <v>44784.395844907405</v>
      </c>
      <c r="F596" s="6" t="s">
        <v>73</v>
      </c>
      <c r="G596" s="6"/>
      <c r="I596" s="6">
        <v>44784.479178240741</v>
      </c>
      <c r="K596">
        <v>592</v>
      </c>
      <c r="P596">
        <v>1710</v>
      </c>
      <c r="Q596" t="s">
        <v>4</v>
      </c>
      <c r="R596" t="s">
        <v>6</v>
      </c>
      <c r="T596" t="s">
        <v>76</v>
      </c>
      <c r="U596" t="s">
        <v>75</v>
      </c>
      <c r="V596" t="s">
        <v>75</v>
      </c>
      <c r="W596" t="s">
        <v>75</v>
      </c>
      <c r="X596" t="s">
        <v>75</v>
      </c>
      <c r="Y596" t="s">
        <v>73</v>
      </c>
      <c r="Z596" t="s">
        <v>73</v>
      </c>
      <c r="AA596">
        <v>286706</v>
      </c>
    </row>
    <row r="597" spans="2:28" x14ac:dyDescent="0.25">
      <c r="B597" t="s">
        <v>89</v>
      </c>
      <c r="C597">
        <v>41</v>
      </c>
      <c r="D597" s="6">
        <v>44784.553553240738</v>
      </c>
      <c r="E597" s="6">
        <v>44784.470219907409</v>
      </c>
      <c r="F597" s="6" t="s">
        <v>73</v>
      </c>
      <c r="G597" s="6"/>
      <c r="I597" s="6">
        <v>44784.553553240738</v>
      </c>
      <c r="K597">
        <v>576</v>
      </c>
      <c r="P597">
        <v>519</v>
      </c>
      <c r="Q597" t="s">
        <v>30</v>
      </c>
      <c r="R597" t="s">
        <v>29</v>
      </c>
      <c r="T597" t="s">
        <v>76</v>
      </c>
      <c r="U597" t="s">
        <v>75</v>
      </c>
      <c r="V597" t="s">
        <v>75</v>
      </c>
      <c r="W597" t="s">
        <v>75</v>
      </c>
      <c r="X597" t="s">
        <v>75</v>
      </c>
      <c r="Y597" t="s">
        <v>73</v>
      </c>
      <c r="Z597" t="s">
        <v>73</v>
      </c>
      <c r="AA597">
        <v>400102</v>
      </c>
      <c r="AB597" t="s">
        <v>81</v>
      </c>
    </row>
    <row r="598" spans="2:28" x14ac:dyDescent="0.25">
      <c r="B598" t="s">
        <v>89</v>
      </c>
      <c r="C598">
        <v>48</v>
      </c>
      <c r="D598" s="6">
        <v>44784.621851851851</v>
      </c>
      <c r="E598" s="6">
        <v>44784.538518518515</v>
      </c>
      <c r="F598" s="6" t="s">
        <v>73</v>
      </c>
      <c r="G598" s="6"/>
      <c r="I598" s="6">
        <v>44784.621851851851</v>
      </c>
      <c r="K598">
        <v>580</v>
      </c>
      <c r="P598">
        <v>672</v>
      </c>
      <c r="Q598" t="s">
        <v>30</v>
      </c>
      <c r="R598" t="s">
        <v>6</v>
      </c>
      <c r="T598" t="s">
        <v>76</v>
      </c>
      <c r="U598" t="s">
        <v>75</v>
      </c>
      <c r="V598" t="s">
        <v>75</v>
      </c>
      <c r="W598" t="s">
        <v>75</v>
      </c>
      <c r="X598" t="s">
        <v>75</v>
      </c>
      <c r="Y598" t="s">
        <v>73</v>
      </c>
      <c r="Z598" t="s">
        <v>73</v>
      </c>
      <c r="AA598">
        <v>507850</v>
      </c>
      <c r="AB598" t="s">
        <v>86</v>
      </c>
    </row>
    <row r="599" spans="2:28" x14ac:dyDescent="0.25">
      <c r="B599" t="s">
        <v>89</v>
      </c>
      <c r="C599">
        <v>56</v>
      </c>
      <c r="D599" s="6">
        <v>44784.663321759261</v>
      </c>
      <c r="E599" s="6">
        <v>44784.579988425925</v>
      </c>
      <c r="F599" s="6" t="s">
        <v>73</v>
      </c>
      <c r="G599" s="6"/>
      <c r="I599" s="6">
        <v>44784.663321759261</v>
      </c>
      <c r="K599">
        <v>578</v>
      </c>
      <c r="P599">
        <v>800</v>
      </c>
      <c r="Q599" t="s">
        <v>4</v>
      </c>
      <c r="R599" t="s">
        <v>30</v>
      </c>
      <c r="T599" t="s">
        <v>76</v>
      </c>
      <c r="U599" t="s">
        <v>75</v>
      </c>
      <c r="V599" t="s">
        <v>75</v>
      </c>
      <c r="W599" t="s">
        <v>75</v>
      </c>
      <c r="X599" t="s">
        <v>75</v>
      </c>
      <c r="Y599" t="s">
        <v>73</v>
      </c>
      <c r="Z599" t="s">
        <v>73</v>
      </c>
      <c r="AA599">
        <v>605925</v>
      </c>
      <c r="AB599" t="s">
        <v>81</v>
      </c>
    </row>
    <row r="600" spans="2:28" x14ac:dyDescent="0.25">
      <c r="B600" t="s">
        <v>89</v>
      </c>
      <c r="C600">
        <v>79</v>
      </c>
      <c r="D600" s="6">
        <v>44784.723067129627</v>
      </c>
      <c r="E600" s="6">
        <v>44784.639733796299</v>
      </c>
      <c r="F600" s="6" t="s">
        <v>73</v>
      </c>
      <c r="G600" s="6"/>
      <c r="I600" s="6">
        <v>44784.723067129627</v>
      </c>
      <c r="K600">
        <v>566</v>
      </c>
      <c r="P600">
        <v>23601</v>
      </c>
      <c r="Q600" t="s">
        <v>20</v>
      </c>
      <c r="R600" t="s">
        <v>20</v>
      </c>
      <c r="T600" t="s">
        <v>76</v>
      </c>
      <c r="U600" t="s">
        <v>75</v>
      </c>
      <c r="V600" t="s">
        <v>75</v>
      </c>
      <c r="W600" t="s">
        <v>75</v>
      </c>
      <c r="X600" t="s">
        <v>75</v>
      </c>
      <c r="Y600" t="s">
        <v>73</v>
      </c>
      <c r="Z600" t="s">
        <v>73</v>
      </c>
      <c r="AA600">
        <v>767893</v>
      </c>
      <c r="AB600" t="s">
        <v>81</v>
      </c>
    </row>
    <row r="601" spans="2:28" x14ac:dyDescent="0.25">
      <c r="B601" t="s">
        <v>89</v>
      </c>
      <c r="C601">
        <v>42</v>
      </c>
      <c r="D601" s="6">
        <v>44784.555243055554</v>
      </c>
      <c r="E601" s="6">
        <v>44784.471909722219</v>
      </c>
      <c r="F601" s="6" t="s">
        <v>73</v>
      </c>
      <c r="G601" s="6">
        <v>44784.554652777777</v>
      </c>
      <c r="I601" s="6">
        <v>44784.555243055554</v>
      </c>
      <c r="K601">
        <v>575</v>
      </c>
      <c r="P601">
        <v>100000</v>
      </c>
      <c r="Q601" t="s">
        <v>6</v>
      </c>
      <c r="R601" t="s">
        <v>6</v>
      </c>
      <c r="S601">
        <v>397</v>
      </c>
      <c r="T601" t="s">
        <v>74</v>
      </c>
      <c r="U601" t="s">
        <v>75</v>
      </c>
      <c r="V601" t="s">
        <v>75</v>
      </c>
      <c r="W601" t="s">
        <v>75</v>
      </c>
      <c r="X601" t="s">
        <v>75</v>
      </c>
      <c r="Y601" t="s">
        <v>73</v>
      </c>
      <c r="Z601" t="s">
        <v>73</v>
      </c>
      <c r="AA601" t="s">
        <v>183</v>
      </c>
    </row>
    <row r="602" spans="2:28" x14ac:dyDescent="0.25">
      <c r="B602" t="s">
        <v>89</v>
      </c>
      <c r="C602">
        <v>43</v>
      </c>
      <c r="D602" s="6">
        <v>44784.562175925923</v>
      </c>
      <c r="E602" s="6">
        <v>44784.478842592594</v>
      </c>
      <c r="F602" s="6" t="s">
        <v>73</v>
      </c>
      <c r="G602" s="6">
        <v>44784.561851851853</v>
      </c>
      <c r="I602" s="6">
        <v>44784.562175925923</v>
      </c>
      <c r="K602">
        <v>575</v>
      </c>
      <c r="P602">
        <v>100000</v>
      </c>
      <c r="Q602" t="s">
        <v>30</v>
      </c>
      <c r="R602" t="s">
        <v>30</v>
      </c>
      <c r="S602">
        <v>397</v>
      </c>
      <c r="T602" t="s">
        <v>74</v>
      </c>
      <c r="U602" t="s">
        <v>75</v>
      </c>
      <c r="V602" t="s">
        <v>75</v>
      </c>
      <c r="W602" t="s">
        <v>75</v>
      </c>
      <c r="X602" t="s">
        <v>75</v>
      </c>
      <c r="Y602" t="s">
        <v>73</v>
      </c>
      <c r="Z602" t="s">
        <v>73</v>
      </c>
      <c r="AA602" t="s">
        <v>184</v>
      </c>
    </row>
    <row r="603" spans="2:28" x14ac:dyDescent="0.25">
      <c r="B603" t="s">
        <v>89</v>
      </c>
      <c r="C603">
        <v>44</v>
      </c>
      <c r="D603" s="6">
        <v>44784.56523148148</v>
      </c>
      <c r="E603" s="6">
        <v>44784.481898148151</v>
      </c>
      <c r="F603" s="6" t="s">
        <v>73</v>
      </c>
      <c r="G603" s="6">
        <v>44784.564930555556</v>
      </c>
      <c r="I603" s="6">
        <v>44784.56523148148</v>
      </c>
      <c r="K603">
        <v>578</v>
      </c>
      <c r="P603">
        <v>100000</v>
      </c>
      <c r="Q603" t="s">
        <v>27</v>
      </c>
      <c r="R603" t="s">
        <v>27</v>
      </c>
      <c r="S603">
        <v>397</v>
      </c>
      <c r="T603" t="s">
        <v>74</v>
      </c>
      <c r="U603" t="s">
        <v>75</v>
      </c>
      <c r="V603" t="s">
        <v>75</v>
      </c>
      <c r="W603" t="s">
        <v>75</v>
      </c>
      <c r="X603" t="s">
        <v>75</v>
      </c>
      <c r="Y603" t="s">
        <v>73</v>
      </c>
      <c r="Z603" t="s">
        <v>73</v>
      </c>
      <c r="AA603" t="s">
        <v>185</v>
      </c>
    </row>
    <row r="604" spans="2:28" x14ac:dyDescent="0.25">
      <c r="B604" t="s">
        <v>89</v>
      </c>
      <c r="C604">
        <v>62</v>
      </c>
      <c r="D604" s="6">
        <v>44784.663321759261</v>
      </c>
      <c r="E604" s="6">
        <v>44784.579988425925</v>
      </c>
      <c r="F604" s="6" t="s">
        <v>73</v>
      </c>
      <c r="G604" s="6"/>
      <c r="I604" s="6">
        <v>44784.663321759261</v>
      </c>
      <c r="K604">
        <v>572</v>
      </c>
      <c r="P604">
        <v>5000</v>
      </c>
      <c r="Q604" t="s">
        <v>20</v>
      </c>
      <c r="R604" t="s">
        <v>30</v>
      </c>
      <c r="T604" t="s">
        <v>76</v>
      </c>
      <c r="U604" t="s">
        <v>75</v>
      </c>
      <c r="V604" t="s">
        <v>75</v>
      </c>
      <c r="W604" t="s">
        <v>75</v>
      </c>
      <c r="X604" t="s">
        <v>75</v>
      </c>
      <c r="Y604" t="s">
        <v>73</v>
      </c>
      <c r="Z604" t="s">
        <v>73</v>
      </c>
      <c r="AA604">
        <v>605931</v>
      </c>
      <c r="AB604" t="s">
        <v>81</v>
      </c>
    </row>
    <row r="605" spans="2:28" x14ac:dyDescent="0.25">
      <c r="B605" t="s">
        <v>89</v>
      </c>
      <c r="C605">
        <v>59</v>
      </c>
      <c r="D605" s="6">
        <v>44784.663321759261</v>
      </c>
      <c r="E605" s="6">
        <v>44784.579988425925</v>
      </c>
      <c r="F605" s="6" t="s">
        <v>73</v>
      </c>
      <c r="G605" s="6"/>
      <c r="I605" s="6">
        <v>44784.663321759261</v>
      </c>
      <c r="K605">
        <v>574</v>
      </c>
      <c r="P605">
        <v>875</v>
      </c>
      <c r="Q605" t="s">
        <v>20</v>
      </c>
      <c r="R605" t="s">
        <v>30</v>
      </c>
      <c r="T605" t="s">
        <v>76</v>
      </c>
      <c r="U605" t="s">
        <v>75</v>
      </c>
      <c r="V605" t="s">
        <v>75</v>
      </c>
      <c r="W605" t="s">
        <v>75</v>
      </c>
      <c r="X605" t="s">
        <v>75</v>
      </c>
      <c r="Y605" t="s">
        <v>73</v>
      </c>
      <c r="Z605" t="s">
        <v>73</v>
      </c>
      <c r="AA605">
        <v>605928</v>
      </c>
      <c r="AB605" t="s">
        <v>81</v>
      </c>
    </row>
    <row r="606" spans="2:28" x14ac:dyDescent="0.25">
      <c r="B606" t="s">
        <v>89</v>
      </c>
      <c r="C606">
        <v>57</v>
      </c>
      <c r="D606" s="6">
        <v>44784.663321759261</v>
      </c>
      <c r="E606" s="6">
        <v>44784.579988425925</v>
      </c>
      <c r="F606" s="6" t="s">
        <v>73</v>
      </c>
      <c r="G606" s="6"/>
      <c r="I606" s="6">
        <v>44784.663321759261</v>
      </c>
      <c r="K606">
        <v>576</v>
      </c>
      <c r="P606">
        <v>1700</v>
      </c>
      <c r="Q606" t="s">
        <v>6</v>
      </c>
      <c r="R606" t="s">
        <v>30</v>
      </c>
      <c r="T606" t="s">
        <v>76</v>
      </c>
      <c r="U606" t="s">
        <v>75</v>
      </c>
      <c r="V606" t="s">
        <v>75</v>
      </c>
      <c r="W606" t="s">
        <v>75</v>
      </c>
      <c r="X606" t="s">
        <v>75</v>
      </c>
      <c r="Y606" t="s">
        <v>73</v>
      </c>
      <c r="Z606" t="s">
        <v>73</v>
      </c>
      <c r="AA606">
        <v>605926</v>
      </c>
      <c r="AB606" t="s">
        <v>81</v>
      </c>
    </row>
    <row r="607" spans="2:28" x14ac:dyDescent="0.25">
      <c r="B607" t="s">
        <v>89</v>
      </c>
      <c r="C607">
        <v>50</v>
      </c>
      <c r="D607" s="6">
        <v>44792.636458333334</v>
      </c>
      <c r="E607" s="6">
        <v>44792.553124999999</v>
      </c>
      <c r="F607" s="6" t="s">
        <v>73</v>
      </c>
      <c r="G607" s="6">
        <v>44792.636076388888</v>
      </c>
      <c r="I607" s="6">
        <v>44792.636458333334</v>
      </c>
      <c r="K607">
        <v>569</v>
      </c>
      <c r="P607">
        <v>8000</v>
      </c>
      <c r="Q607" t="s">
        <v>30</v>
      </c>
      <c r="R607" t="s">
        <v>30</v>
      </c>
      <c r="S607">
        <v>397</v>
      </c>
      <c r="T607" t="s">
        <v>74</v>
      </c>
      <c r="U607" t="s">
        <v>75</v>
      </c>
      <c r="V607" t="s">
        <v>75</v>
      </c>
      <c r="W607" t="s">
        <v>75</v>
      </c>
      <c r="X607" t="s">
        <v>75</v>
      </c>
      <c r="Y607" t="s">
        <v>73</v>
      </c>
      <c r="Z607" t="s">
        <v>73</v>
      </c>
      <c r="AA607" t="s">
        <v>186</v>
      </c>
    </row>
    <row r="608" spans="2:28" x14ac:dyDescent="0.25">
      <c r="B608" t="s">
        <v>89</v>
      </c>
      <c r="C608">
        <v>57</v>
      </c>
      <c r="D608" s="6">
        <v>44792.683287037034</v>
      </c>
      <c r="E608" s="6">
        <v>44792.599953703706</v>
      </c>
      <c r="F608" s="6" t="s">
        <v>73</v>
      </c>
      <c r="G608" s="6">
        <v>44792.682256944441</v>
      </c>
      <c r="I608" s="6">
        <v>44792.683287037034</v>
      </c>
      <c r="K608">
        <v>570</v>
      </c>
      <c r="P608">
        <v>43858</v>
      </c>
      <c r="Q608" t="s">
        <v>20</v>
      </c>
      <c r="R608" t="s">
        <v>20</v>
      </c>
      <c r="S608">
        <v>397</v>
      </c>
      <c r="T608" t="s">
        <v>74</v>
      </c>
      <c r="U608" t="s">
        <v>75</v>
      </c>
      <c r="V608" t="s">
        <v>75</v>
      </c>
      <c r="W608" t="s">
        <v>75</v>
      </c>
      <c r="X608" t="s">
        <v>75</v>
      </c>
      <c r="Y608" t="s">
        <v>73</v>
      </c>
      <c r="Z608" t="s">
        <v>73</v>
      </c>
      <c r="AA608" t="s">
        <v>187</v>
      </c>
    </row>
    <row r="609" spans="2:28" x14ac:dyDescent="0.25">
      <c r="B609" t="s">
        <v>89</v>
      </c>
      <c r="C609">
        <v>2</v>
      </c>
      <c r="D609" s="6">
        <v>44785.49015046296</v>
      </c>
      <c r="E609" s="6">
        <v>44785.406817129631</v>
      </c>
      <c r="F609" s="6" t="s">
        <v>73</v>
      </c>
      <c r="G609" s="6"/>
      <c r="I609" s="6">
        <v>44785.49015046296</v>
      </c>
      <c r="K609">
        <v>568</v>
      </c>
      <c r="P609">
        <v>440</v>
      </c>
      <c r="Q609" t="s">
        <v>20</v>
      </c>
      <c r="R609" t="s">
        <v>20</v>
      </c>
      <c r="T609" t="s">
        <v>76</v>
      </c>
      <c r="U609" t="s">
        <v>75</v>
      </c>
      <c r="V609" t="s">
        <v>75</v>
      </c>
      <c r="W609" t="s">
        <v>75</v>
      </c>
      <c r="X609" t="s">
        <v>75</v>
      </c>
      <c r="Y609" t="s">
        <v>73</v>
      </c>
      <c r="Z609" t="s">
        <v>73</v>
      </c>
      <c r="AA609">
        <v>281486</v>
      </c>
      <c r="AB609" t="s">
        <v>86</v>
      </c>
    </row>
    <row r="610" spans="2:28" x14ac:dyDescent="0.25">
      <c r="B610" t="s">
        <v>89</v>
      </c>
      <c r="C610">
        <v>4</v>
      </c>
      <c r="D610" s="6">
        <v>44785.506539351853</v>
      </c>
      <c r="E610" s="6">
        <v>44785.423206018517</v>
      </c>
      <c r="F610" s="6" t="s">
        <v>73</v>
      </c>
      <c r="G610" s="6">
        <v>44785.506412037037</v>
      </c>
      <c r="I610" s="6">
        <v>44785.506539351853</v>
      </c>
      <c r="K610">
        <v>567</v>
      </c>
      <c r="P610">
        <v>30000</v>
      </c>
      <c r="Q610" t="s">
        <v>10</v>
      </c>
      <c r="R610" t="s">
        <v>10</v>
      </c>
      <c r="S610">
        <v>397</v>
      </c>
      <c r="T610" t="s">
        <v>74</v>
      </c>
      <c r="U610" t="s">
        <v>75</v>
      </c>
      <c r="V610" t="s">
        <v>75</v>
      </c>
      <c r="W610" t="s">
        <v>75</v>
      </c>
      <c r="X610" t="s">
        <v>75</v>
      </c>
      <c r="Y610" t="s">
        <v>73</v>
      </c>
      <c r="Z610" t="s">
        <v>73</v>
      </c>
      <c r="AA610" t="s">
        <v>188</v>
      </c>
    </row>
    <row r="611" spans="2:28" x14ac:dyDescent="0.25">
      <c r="B611" t="s">
        <v>89</v>
      </c>
      <c r="C611">
        <v>5</v>
      </c>
      <c r="D611" s="6">
        <v>44785.508599537039</v>
      </c>
      <c r="E611" s="6">
        <v>44785.425266203703</v>
      </c>
      <c r="F611" s="6" t="s">
        <v>73</v>
      </c>
      <c r="G611" s="6"/>
      <c r="I611" s="6">
        <v>44785.508599537039</v>
      </c>
      <c r="K611">
        <v>568</v>
      </c>
      <c r="P611">
        <v>500</v>
      </c>
      <c r="Q611" t="s">
        <v>20</v>
      </c>
      <c r="R611" t="s">
        <v>20</v>
      </c>
      <c r="T611" t="s">
        <v>76</v>
      </c>
      <c r="U611" t="s">
        <v>75</v>
      </c>
      <c r="V611" t="s">
        <v>75</v>
      </c>
      <c r="W611" t="s">
        <v>75</v>
      </c>
      <c r="X611" t="s">
        <v>75</v>
      </c>
      <c r="Y611" t="s">
        <v>73</v>
      </c>
      <c r="Z611" t="s">
        <v>73</v>
      </c>
      <c r="AA611">
        <v>310107</v>
      </c>
      <c r="AB611" t="s">
        <v>86</v>
      </c>
    </row>
    <row r="612" spans="2:28" x14ac:dyDescent="0.25">
      <c r="B612" t="s">
        <v>89</v>
      </c>
      <c r="C612">
        <v>6</v>
      </c>
      <c r="D612" s="6">
        <v>44785.512928240743</v>
      </c>
      <c r="E612" s="6">
        <v>44785.429594907408</v>
      </c>
      <c r="F612" s="6" t="s">
        <v>73</v>
      </c>
      <c r="G612" s="6"/>
      <c r="I612" s="6">
        <v>44785.512928240743</v>
      </c>
      <c r="K612">
        <v>568</v>
      </c>
      <c r="P612">
        <v>50</v>
      </c>
      <c r="Q612" t="s">
        <v>30</v>
      </c>
      <c r="R612" t="s">
        <v>20</v>
      </c>
      <c r="T612" t="s">
        <v>76</v>
      </c>
      <c r="U612" t="s">
        <v>75</v>
      </c>
      <c r="V612" t="s">
        <v>75</v>
      </c>
      <c r="W612" t="s">
        <v>75</v>
      </c>
      <c r="X612" t="s">
        <v>75</v>
      </c>
      <c r="Y612" t="s">
        <v>73</v>
      </c>
      <c r="Z612" t="s">
        <v>73</v>
      </c>
      <c r="AA612">
        <v>317067</v>
      </c>
      <c r="AB612" t="s">
        <v>86</v>
      </c>
    </row>
    <row r="613" spans="2:28" x14ac:dyDescent="0.25">
      <c r="B613" t="s">
        <v>89</v>
      </c>
      <c r="C613">
        <v>7</v>
      </c>
      <c r="D613" s="6">
        <v>44785.514953703707</v>
      </c>
      <c r="E613" s="6">
        <v>44785.431620370371</v>
      </c>
      <c r="F613" s="6" t="s">
        <v>73</v>
      </c>
      <c r="G613" s="6"/>
      <c r="I613" s="6">
        <v>44785.514953703707</v>
      </c>
      <c r="K613">
        <v>568</v>
      </c>
      <c r="P613">
        <v>1000</v>
      </c>
      <c r="Q613" t="s">
        <v>4</v>
      </c>
      <c r="R613" t="s">
        <v>20</v>
      </c>
      <c r="T613" t="s">
        <v>76</v>
      </c>
      <c r="U613" t="s">
        <v>75</v>
      </c>
      <c r="V613" t="s">
        <v>75</v>
      </c>
      <c r="W613" t="s">
        <v>75</v>
      </c>
      <c r="X613" t="s">
        <v>75</v>
      </c>
      <c r="Y613" t="s">
        <v>73</v>
      </c>
      <c r="Z613" t="s">
        <v>73</v>
      </c>
      <c r="AA613">
        <v>320832</v>
      </c>
      <c r="AB613" t="s">
        <v>86</v>
      </c>
    </row>
    <row r="614" spans="2:28" x14ac:dyDescent="0.25">
      <c r="B614" t="s">
        <v>89</v>
      </c>
      <c r="C614">
        <v>12</v>
      </c>
      <c r="D614" s="6">
        <v>44792.503553240742</v>
      </c>
      <c r="E614" s="6">
        <v>44792.420219907406</v>
      </c>
      <c r="F614" s="6" t="s">
        <v>73</v>
      </c>
      <c r="G614" s="6"/>
      <c r="I614" s="6">
        <v>44792.503553240742</v>
      </c>
      <c r="K614">
        <v>576</v>
      </c>
      <c r="P614">
        <v>10000</v>
      </c>
      <c r="Q614" t="s">
        <v>10</v>
      </c>
      <c r="R614" t="s">
        <v>6</v>
      </c>
      <c r="T614" t="s">
        <v>76</v>
      </c>
      <c r="U614" t="s">
        <v>75</v>
      </c>
      <c r="V614" t="s">
        <v>75</v>
      </c>
      <c r="W614" t="s">
        <v>75</v>
      </c>
      <c r="X614" t="s">
        <v>75</v>
      </c>
      <c r="Y614" t="s">
        <v>73</v>
      </c>
      <c r="Z614" t="s">
        <v>73</v>
      </c>
      <c r="AA614">
        <v>334199</v>
      </c>
      <c r="AB614" t="s">
        <v>86</v>
      </c>
    </row>
    <row r="615" spans="2:28" x14ac:dyDescent="0.25">
      <c r="B615" t="s">
        <v>89</v>
      </c>
      <c r="C615">
        <v>30</v>
      </c>
      <c r="D615" s="6">
        <v>44785.526921296296</v>
      </c>
      <c r="E615" s="6">
        <v>44785.44358796296</v>
      </c>
      <c r="F615" s="6" t="s">
        <v>73</v>
      </c>
      <c r="G615" s="6">
        <v>44785.526134259257</v>
      </c>
      <c r="I615" s="6">
        <v>44785.526921296296</v>
      </c>
      <c r="K615">
        <v>563</v>
      </c>
      <c r="P615">
        <v>7000</v>
      </c>
      <c r="Q615" t="s">
        <v>6</v>
      </c>
      <c r="R615" t="s">
        <v>6</v>
      </c>
      <c r="S615">
        <v>397</v>
      </c>
      <c r="T615" t="s">
        <v>74</v>
      </c>
      <c r="U615" t="s">
        <v>75</v>
      </c>
      <c r="V615" t="s">
        <v>75</v>
      </c>
      <c r="W615" t="s">
        <v>75</v>
      </c>
      <c r="X615" t="s">
        <v>75</v>
      </c>
      <c r="Y615" t="s">
        <v>73</v>
      </c>
      <c r="Z615" t="s">
        <v>73</v>
      </c>
      <c r="AA615" t="s">
        <v>189</v>
      </c>
    </row>
    <row r="616" spans="2:28" x14ac:dyDescent="0.25">
      <c r="B616" t="s">
        <v>89</v>
      </c>
      <c r="C616">
        <v>28</v>
      </c>
      <c r="D616" s="6">
        <v>44785.523912037039</v>
      </c>
      <c r="E616" s="6">
        <v>44785.440578703703</v>
      </c>
      <c r="F616" s="6" t="s">
        <v>73</v>
      </c>
      <c r="G616" s="6"/>
      <c r="I616" s="6">
        <v>44785.523912037039</v>
      </c>
      <c r="K616">
        <v>564</v>
      </c>
      <c r="P616">
        <v>25000</v>
      </c>
      <c r="Q616" t="s">
        <v>4</v>
      </c>
      <c r="R616" t="s">
        <v>6</v>
      </c>
      <c r="T616" t="s">
        <v>76</v>
      </c>
      <c r="U616" t="s">
        <v>75</v>
      </c>
      <c r="V616" t="s">
        <v>75</v>
      </c>
      <c r="W616" t="s">
        <v>75</v>
      </c>
      <c r="X616" t="s">
        <v>75</v>
      </c>
      <c r="Y616" t="s">
        <v>73</v>
      </c>
      <c r="Z616" t="s">
        <v>73</v>
      </c>
      <c r="AA616">
        <v>332998</v>
      </c>
      <c r="AB616" t="s">
        <v>86</v>
      </c>
    </row>
    <row r="617" spans="2:28" x14ac:dyDescent="0.25">
      <c r="B617" t="s">
        <v>89</v>
      </c>
      <c r="C617">
        <v>29</v>
      </c>
      <c r="D617" s="6">
        <v>44785.525648148148</v>
      </c>
      <c r="E617" s="6">
        <v>44785.442314814813</v>
      </c>
      <c r="F617" s="6" t="s">
        <v>73</v>
      </c>
      <c r="G617" s="6"/>
      <c r="I617" s="6">
        <v>44785.525648148148</v>
      </c>
      <c r="K617">
        <v>566</v>
      </c>
      <c r="P617">
        <v>176</v>
      </c>
      <c r="Q617" t="s">
        <v>30</v>
      </c>
      <c r="R617" t="s">
        <v>6</v>
      </c>
      <c r="T617" t="s">
        <v>76</v>
      </c>
      <c r="U617" t="s">
        <v>75</v>
      </c>
      <c r="V617" t="s">
        <v>75</v>
      </c>
      <c r="W617" t="s">
        <v>75</v>
      </c>
      <c r="X617" t="s">
        <v>75</v>
      </c>
      <c r="Y617" t="s">
        <v>73</v>
      </c>
      <c r="Z617" t="s">
        <v>73</v>
      </c>
      <c r="AA617">
        <v>335531</v>
      </c>
      <c r="AB617" t="s">
        <v>86</v>
      </c>
    </row>
    <row r="618" spans="2:28" x14ac:dyDescent="0.25">
      <c r="B618" t="s">
        <v>89</v>
      </c>
      <c r="C618">
        <v>31</v>
      </c>
      <c r="D618" s="6">
        <v>44785.532754629632</v>
      </c>
      <c r="E618" s="6">
        <v>44785.449421296296</v>
      </c>
      <c r="F618" s="6" t="s">
        <v>73</v>
      </c>
      <c r="G618" s="6"/>
      <c r="I618" s="6">
        <v>44785.532754629632</v>
      </c>
      <c r="K618">
        <v>566</v>
      </c>
      <c r="P618">
        <v>4824</v>
      </c>
      <c r="Q618" t="s">
        <v>30</v>
      </c>
      <c r="R618" t="s">
        <v>6</v>
      </c>
      <c r="T618" t="s">
        <v>76</v>
      </c>
      <c r="U618" t="s">
        <v>75</v>
      </c>
      <c r="V618" t="s">
        <v>75</v>
      </c>
      <c r="W618" t="s">
        <v>75</v>
      </c>
      <c r="X618" t="s">
        <v>75</v>
      </c>
      <c r="Y618" t="s">
        <v>73</v>
      </c>
      <c r="Z618" t="s">
        <v>73</v>
      </c>
      <c r="AA618">
        <v>345426</v>
      </c>
      <c r="AB618" t="s">
        <v>86</v>
      </c>
    </row>
    <row r="619" spans="2:28" x14ac:dyDescent="0.25">
      <c r="B619" t="s">
        <v>89</v>
      </c>
      <c r="C619">
        <v>32</v>
      </c>
      <c r="D619" s="6">
        <v>44785.532754629632</v>
      </c>
      <c r="E619" s="6">
        <v>44785.449421296296</v>
      </c>
      <c r="F619" s="6" t="s">
        <v>73</v>
      </c>
      <c r="G619" s="6"/>
      <c r="I619" s="6">
        <v>44785.532754629632</v>
      </c>
      <c r="K619">
        <v>568</v>
      </c>
      <c r="P619">
        <v>8376</v>
      </c>
      <c r="Q619" t="s">
        <v>30</v>
      </c>
      <c r="R619" t="s">
        <v>20</v>
      </c>
      <c r="T619" t="s">
        <v>76</v>
      </c>
      <c r="U619" t="s">
        <v>75</v>
      </c>
      <c r="V619" t="s">
        <v>75</v>
      </c>
      <c r="W619" t="s">
        <v>75</v>
      </c>
      <c r="X619" t="s">
        <v>75</v>
      </c>
      <c r="Y619" t="s">
        <v>73</v>
      </c>
      <c r="Z619" t="s">
        <v>73</v>
      </c>
      <c r="AA619">
        <v>345427</v>
      </c>
      <c r="AB619" t="s">
        <v>86</v>
      </c>
    </row>
    <row r="620" spans="2:28" x14ac:dyDescent="0.25">
      <c r="B620" t="s">
        <v>89</v>
      </c>
      <c r="C620">
        <v>40</v>
      </c>
      <c r="D620" s="6">
        <v>44785.541412037041</v>
      </c>
      <c r="E620" s="6">
        <v>44785.458078703705</v>
      </c>
      <c r="F620" s="6" t="s">
        <v>73</v>
      </c>
      <c r="G620" s="6"/>
      <c r="I620" s="6">
        <v>44785.541412037041</v>
      </c>
      <c r="K620">
        <v>570</v>
      </c>
      <c r="P620">
        <v>2500</v>
      </c>
      <c r="Q620" t="s">
        <v>6</v>
      </c>
      <c r="R620" t="s">
        <v>30</v>
      </c>
      <c r="T620" t="s">
        <v>76</v>
      </c>
      <c r="U620" t="s">
        <v>75</v>
      </c>
      <c r="V620" t="s">
        <v>75</v>
      </c>
      <c r="W620" t="s">
        <v>75</v>
      </c>
      <c r="X620" t="s">
        <v>75</v>
      </c>
      <c r="Y620" t="s">
        <v>73</v>
      </c>
      <c r="Z620" t="s">
        <v>73</v>
      </c>
      <c r="AA620">
        <v>357003</v>
      </c>
      <c r="AB620" t="s">
        <v>86</v>
      </c>
    </row>
    <row r="621" spans="2:28" x14ac:dyDescent="0.25">
      <c r="B621" t="s">
        <v>89</v>
      </c>
      <c r="C621">
        <v>41</v>
      </c>
      <c r="D621" s="6">
        <v>44785.541805555556</v>
      </c>
      <c r="E621" s="6">
        <v>44785.458472222221</v>
      </c>
      <c r="F621" s="6" t="s">
        <v>73</v>
      </c>
      <c r="G621" s="6"/>
      <c r="I621" s="6">
        <v>44785.541805555556</v>
      </c>
      <c r="K621">
        <v>572</v>
      </c>
      <c r="P621">
        <v>30000</v>
      </c>
      <c r="Q621" t="s">
        <v>6</v>
      </c>
      <c r="R621" t="s">
        <v>20</v>
      </c>
      <c r="T621" t="s">
        <v>76</v>
      </c>
      <c r="U621" t="s">
        <v>75</v>
      </c>
      <c r="V621" t="s">
        <v>75</v>
      </c>
      <c r="W621" t="s">
        <v>75</v>
      </c>
      <c r="X621" t="s">
        <v>75</v>
      </c>
      <c r="Y621" t="s">
        <v>73</v>
      </c>
      <c r="Z621" t="s">
        <v>73</v>
      </c>
      <c r="AA621">
        <v>357675</v>
      </c>
      <c r="AB621" t="s">
        <v>86</v>
      </c>
    </row>
    <row r="622" spans="2:28" x14ac:dyDescent="0.25">
      <c r="B622" t="s">
        <v>89</v>
      </c>
      <c r="C622">
        <v>16</v>
      </c>
      <c r="D622" s="6">
        <v>44792.51390046296</v>
      </c>
      <c r="E622" s="6">
        <v>44792.430567129632</v>
      </c>
      <c r="F622" s="6" t="s">
        <v>73</v>
      </c>
      <c r="G622" s="6"/>
      <c r="I622" s="6">
        <v>44792.51390046296</v>
      </c>
      <c r="K622">
        <v>576</v>
      </c>
      <c r="P622">
        <v>5150</v>
      </c>
      <c r="Q622" t="s">
        <v>4</v>
      </c>
      <c r="R622" t="s">
        <v>6</v>
      </c>
      <c r="T622" t="s">
        <v>76</v>
      </c>
      <c r="U622" t="s">
        <v>75</v>
      </c>
      <c r="V622" t="s">
        <v>75</v>
      </c>
      <c r="W622" t="s">
        <v>75</v>
      </c>
      <c r="X622" t="s">
        <v>75</v>
      </c>
      <c r="Y622" t="s">
        <v>73</v>
      </c>
      <c r="Z622" t="s">
        <v>73</v>
      </c>
      <c r="AA622">
        <v>349912</v>
      </c>
      <c r="AB622" t="s">
        <v>86</v>
      </c>
    </row>
    <row r="623" spans="2:28" x14ac:dyDescent="0.25">
      <c r="B623" t="s">
        <v>89</v>
      </c>
      <c r="C623">
        <v>42</v>
      </c>
      <c r="D623" s="6">
        <v>44785.544444444444</v>
      </c>
      <c r="E623" s="6">
        <v>44785.461111111108</v>
      </c>
      <c r="F623" s="6" t="s">
        <v>73</v>
      </c>
      <c r="G623" s="6"/>
      <c r="I623" s="6">
        <v>44785.544444444444</v>
      </c>
      <c r="K623">
        <v>576</v>
      </c>
      <c r="P623">
        <v>3000</v>
      </c>
      <c r="Q623" t="s">
        <v>20</v>
      </c>
      <c r="R623" t="s">
        <v>6</v>
      </c>
      <c r="T623" t="s">
        <v>76</v>
      </c>
      <c r="U623" t="s">
        <v>75</v>
      </c>
      <c r="V623" t="s">
        <v>75</v>
      </c>
      <c r="W623" t="s">
        <v>75</v>
      </c>
      <c r="X623" t="s">
        <v>75</v>
      </c>
      <c r="Y623" t="s">
        <v>73</v>
      </c>
      <c r="Z623" t="s">
        <v>73</v>
      </c>
      <c r="AA623">
        <v>362571</v>
      </c>
      <c r="AB623" t="s">
        <v>86</v>
      </c>
    </row>
    <row r="624" spans="2:28" x14ac:dyDescent="0.25">
      <c r="B624" t="s">
        <v>89</v>
      </c>
      <c r="C624">
        <v>44</v>
      </c>
      <c r="D624" s="6">
        <v>44785.560532407406</v>
      </c>
      <c r="E624" s="6">
        <v>44785.477199074077</v>
      </c>
      <c r="F624" s="6" t="s">
        <v>73</v>
      </c>
      <c r="G624" s="6"/>
      <c r="I624" s="6">
        <v>44785.560532407406</v>
      </c>
      <c r="K624">
        <v>576</v>
      </c>
      <c r="P624">
        <v>765</v>
      </c>
      <c r="Q624" t="s">
        <v>30</v>
      </c>
      <c r="R624" t="s">
        <v>6</v>
      </c>
      <c r="T624" t="s">
        <v>76</v>
      </c>
      <c r="U624" t="s">
        <v>75</v>
      </c>
      <c r="V624" t="s">
        <v>75</v>
      </c>
      <c r="W624" t="s">
        <v>75</v>
      </c>
      <c r="X624" t="s">
        <v>75</v>
      </c>
      <c r="Y624" t="s">
        <v>73</v>
      </c>
      <c r="Z624" t="s">
        <v>73</v>
      </c>
      <c r="AA624">
        <v>383206</v>
      </c>
      <c r="AB624" t="s">
        <v>86</v>
      </c>
    </row>
    <row r="625" spans="2:28" x14ac:dyDescent="0.25">
      <c r="B625" t="s">
        <v>89</v>
      </c>
      <c r="C625">
        <v>52</v>
      </c>
      <c r="D625" s="6">
        <v>44785.614479166667</v>
      </c>
      <c r="E625" s="6">
        <v>44785.531145833331</v>
      </c>
      <c r="F625" s="6" t="s">
        <v>73</v>
      </c>
      <c r="G625" s="6">
        <v>44785.614386574074</v>
      </c>
      <c r="I625" s="6">
        <v>44785.614479166667</v>
      </c>
      <c r="K625">
        <v>570</v>
      </c>
      <c r="P625">
        <v>50000</v>
      </c>
      <c r="Q625" t="s">
        <v>10</v>
      </c>
      <c r="R625" t="s">
        <v>10</v>
      </c>
      <c r="S625">
        <v>397</v>
      </c>
      <c r="T625" t="s">
        <v>74</v>
      </c>
      <c r="U625" t="s">
        <v>75</v>
      </c>
      <c r="V625" t="s">
        <v>75</v>
      </c>
      <c r="W625" t="s">
        <v>75</v>
      </c>
      <c r="X625" t="s">
        <v>75</v>
      </c>
      <c r="Y625" t="s">
        <v>73</v>
      </c>
      <c r="Z625" t="s">
        <v>73</v>
      </c>
      <c r="AA625" t="s">
        <v>190</v>
      </c>
    </row>
    <row r="626" spans="2:28" x14ac:dyDescent="0.25">
      <c r="B626" t="s">
        <v>89</v>
      </c>
      <c r="C626">
        <v>49</v>
      </c>
      <c r="D626" s="6">
        <v>44785.592905092592</v>
      </c>
      <c r="E626" s="6">
        <v>44785.509571759256</v>
      </c>
      <c r="F626" s="6" t="s">
        <v>73</v>
      </c>
      <c r="G626" s="6"/>
      <c r="I626" s="6">
        <v>44785.592905092592</v>
      </c>
      <c r="K626">
        <v>576</v>
      </c>
      <c r="P626">
        <v>358</v>
      </c>
      <c r="Q626" t="s">
        <v>4</v>
      </c>
      <c r="R626" t="s">
        <v>4</v>
      </c>
      <c r="T626" t="s">
        <v>76</v>
      </c>
      <c r="U626" t="s">
        <v>75</v>
      </c>
      <c r="V626" t="s">
        <v>75</v>
      </c>
      <c r="W626" t="s">
        <v>75</v>
      </c>
      <c r="X626" t="s">
        <v>75</v>
      </c>
      <c r="Y626" t="s">
        <v>73</v>
      </c>
      <c r="Z626" t="s">
        <v>73</v>
      </c>
      <c r="AA626">
        <v>424930</v>
      </c>
      <c r="AB626" t="s">
        <v>86</v>
      </c>
    </row>
    <row r="627" spans="2:28" x14ac:dyDescent="0.25">
      <c r="B627" t="s">
        <v>89</v>
      </c>
      <c r="C627">
        <v>50</v>
      </c>
      <c r="D627" s="6">
        <v>44785.59474537037</v>
      </c>
      <c r="E627" s="6">
        <v>44785.511412037034</v>
      </c>
      <c r="F627" s="6" t="s">
        <v>73</v>
      </c>
      <c r="G627" s="6"/>
      <c r="I627" s="6">
        <v>44785.59474537037</v>
      </c>
      <c r="K627">
        <v>570</v>
      </c>
      <c r="P627">
        <v>2850</v>
      </c>
      <c r="Q627" t="s">
        <v>6</v>
      </c>
      <c r="R627" t="s">
        <v>6</v>
      </c>
      <c r="T627" t="s">
        <v>76</v>
      </c>
      <c r="U627" t="s">
        <v>75</v>
      </c>
      <c r="V627" t="s">
        <v>75</v>
      </c>
      <c r="W627" t="s">
        <v>75</v>
      </c>
      <c r="X627" t="s">
        <v>75</v>
      </c>
      <c r="Y627" t="s">
        <v>73</v>
      </c>
      <c r="Z627" t="s">
        <v>73</v>
      </c>
      <c r="AA627">
        <v>427317</v>
      </c>
      <c r="AB627" t="s">
        <v>81</v>
      </c>
    </row>
    <row r="628" spans="2:28" x14ac:dyDescent="0.25">
      <c r="B628" t="s">
        <v>89</v>
      </c>
      <c r="C628">
        <v>51</v>
      </c>
      <c r="D628" s="6">
        <v>44785.597048611111</v>
      </c>
      <c r="E628" s="6">
        <v>44785.513715277775</v>
      </c>
      <c r="F628" s="6" t="s">
        <v>73</v>
      </c>
      <c r="G628" s="6"/>
      <c r="I628" s="6">
        <v>44785.597048611111</v>
      </c>
      <c r="K628">
        <v>570</v>
      </c>
      <c r="P628">
        <v>2150</v>
      </c>
      <c r="Q628" t="s">
        <v>6</v>
      </c>
      <c r="R628" t="s">
        <v>6</v>
      </c>
      <c r="T628" t="s">
        <v>76</v>
      </c>
      <c r="U628" t="s">
        <v>75</v>
      </c>
      <c r="V628" t="s">
        <v>75</v>
      </c>
      <c r="W628" t="s">
        <v>75</v>
      </c>
      <c r="X628" t="s">
        <v>75</v>
      </c>
      <c r="Y628" t="s">
        <v>73</v>
      </c>
      <c r="Z628" t="s">
        <v>73</v>
      </c>
      <c r="AA628">
        <v>431050</v>
      </c>
      <c r="AB628" t="s">
        <v>81</v>
      </c>
    </row>
    <row r="629" spans="2:28" x14ac:dyDescent="0.25">
      <c r="B629" t="s">
        <v>89</v>
      </c>
      <c r="C629">
        <v>54</v>
      </c>
      <c r="D629" s="6">
        <v>44785.633159722223</v>
      </c>
      <c r="E629" s="6">
        <v>44785.549826388888</v>
      </c>
      <c r="F629" s="6" t="s">
        <v>73</v>
      </c>
      <c r="G629" s="6"/>
      <c r="I629" s="6">
        <v>44785.633159722223</v>
      </c>
      <c r="K629">
        <v>576</v>
      </c>
      <c r="P629">
        <v>278</v>
      </c>
      <c r="Q629" t="s">
        <v>30</v>
      </c>
      <c r="R629" t="s">
        <v>6</v>
      </c>
      <c r="T629" t="s">
        <v>76</v>
      </c>
      <c r="U629" t="s">
        <v>75</v>
      </c>
      <c r="V629" t="s">
        <v>75</v>
      </c>
      <c r="W629" t="s">
        <v>75</v>
      </c>
      <c r="X629" t="s">
        <v>75</v>
      </c>
      <c r="Y629" t="s">
        <v>73</v>
      </c>
      <c r="Z629" t="s">
        <v>73</v>
      </c>
      <c r="AA629">
        <v>484534</v>
      </c>
      <c r="AB629" t="s">
        <v>86</v>
      </c>
    </row>
    <row r="630" spans="2:28" x14ac:dyDescent="0.25">
      <c r="B630" t="s">
        <v>89</v>
      </c>
      <c r="C630">
        <v>55</v>
      </c>
      <c r="D630" s="6">
        <v>44785.641145833331</v>
      </c>
      <c r="E630" s="6">
        <v>44785.557812500003</v>
      </c>
      <c r="F630" s="6" t="s">
        <v>73</v>
      </c>
      <c r="G630" s="6"/>
      <c r="I630" s="6">
        <v>44785.641145833331</v>
      </c>
      <c r="K630">
        <v>570</v>
      </c>
      <c r="P630">
        <v>322</v>
      </c>
      <c r="Q630" t="s">
        <v>20</v>
      </c>
      <c r="R630" t="s">
        <v>20</v>
      </c>
      <c r="T630" t="s">
        <v>76</v>
      </c>
      <c r="U630" t="s">
        <v>75</v>
      </c>
      <c r="V630" t="s">
        <v>75</v>
      </c>
      <c r="W630" t="s">
        <v>75</v>
      </c>
      <c r="X630" t="s">
        <v>75</v>
      </c>
      <c r="Y630" t="s">
        <v>73</v>
      </c>
      <c r="Z630" t="s">
        <v>73</v>
      </c>
      <c r="AA630">
        <v>497100</v>
      </c>
      <c r="AB630" t="s">
        <v>81</v>
      </c>
    </row>
    <row r="631" spans="2:28" x14ac:dyDescent="0.25">
      <c r="B631" t="s">
        <v>89</v>
      </c>
      <c r="C631">
        <v>56</v>
      </c>
      <c r="D631" s="6">
        <v>44785.641145833331</v>
      </c>
      <c r="E631" s="6">
        <v>44785.557812500003</v>
      </c>
      <c r="F631" s="6" t="s">
        <v>73</v>
      </c>
      <c r="G631" s="6"/>
      <c r="I631" s="6">
        <v>44785.641145833331</v>
      </c>
      <c r="K631">
        <v>570</v>
      </c>
      <c r="P631">
        <v>53</v>
      </c>
      <c r="Q631" t="s">
        <v>20</v>
      </c>
      <c r="R631" t="s">
        <v>20</v>
      </c>
      <c r="T631" t="s">
        <v>76</v>
      </c>
      <c r="U631" t="s">
        <v>75</v>
      </c>
      <c r="V631" t="s">
        <v>75</v>
      </c>
      <c r="W631" t="s">
        <v>75</v>
      </c>
      <c r="X631" t="s">
        <v>75</v>
      </c>
      <c r="Y631" t="s">
        <v>73</v>
      </c>
      <c r="Z631" t="s">
        <v>73</v>
      </c>
      <c r="AA631">
        <v>497101</v>
      </c>
      <c r="AB631" t="s">
        <v>81</v>
      </c>
    </row>
    <row r="632" spans="2:28" x14ac:dyDescent="0.25">
      <c r="B632" t="s">
        <v>89</v>
      </c>
      <c r="C632">
        <v>57</v>
      </c>
      <c r="D632" s="6">
        <v>44785.650636574072</v>
      </c>
      <c r="E632" s="6">
        <v>44785.567303240743</v>
      </c>
      <c r="F632" s="6" t="s">
        <v>73</v>
      </c>
      <c r="G632" s="6"/>
      <c r="I632" s="6">
        <v>44785.650636574072</v>
      </c>
      <c r="K632">
        <v>576</v>
      </c>
      <c r="P632">
        <v>3500</v>
      </c>
      <c r="Q632" t="s">
        <v>20</v>
      </c>
      <c r="R632" t="s">
        <v>20</v>
      </c>
      <c r="T632" t="s">
        <v>76</v>
      </c>
      <c r="U632" t="s">
        <v>75</v>
      </c>
      <c r="V632" t="s">
        <v>75</v>
      </c>
      <c r="W632" t="s">
        <v>75</v>
      </c>
      <c r="X632" t="s">
        <v>75</v>
      </c>
      <c r="Y632" t="s">
        <v>73</v>
      </c>
      <c r="Z632" t="s">
        <v>73</v>
      </c>
      <c r="AA632">
        <v>521899</v>
      </c>
      <c r="AB632" t="s">
        <v>86</v>
      </c>
    </row>
    <row r="633" spans="2:28" x14ac:dyDescent="0.25">
      <c r="B633" t="s">
        <v>89</v>
      </c>
      <c r="C633">
        <v>58</v>
      </c>
      <c r="D633" s="6">
        <v>44785.655486111114</v>
      </c>
      <c r="E633" s="6">
        <v>44785.572152777779</v>
      </c>
      <c r="F633" s="6" t="s">
        <v>73</v>
      </c>
      <c r="G633" s="6"/>
      <c r="I633" s="6">
        <v>44785.655486111114</v>
      </c>
      <c r="K633">
        <v>576</v>
      </c>
      <c r="P633">
        <v>348</v>
      </c>
      <c r="Q633" t="s">
        <v>4</v>
      </c>
      <c r="R633" t="s">
        <v>4</v>
      </c>
      <c r="T633" t="s">
        <v>76</v>
      </c>
      <c r="U633" t="s">
        <v>75</v>
      </c>
      <c r="V633" t="s">
        <v>75</v>
      </c>
      <c r="W633" t="s">
        <v>75</v>
      </c>
      <c r="X633" t="s">
        <v>75</v>
      </c>
      <c r="Y633" t="s">
        <v>73</v>
      </c>
      <c r="Z633" t="s">
        <v>73</v>
      </c>
      <c r="AA633">
        <v>534949</v>
      </c>
      <c r="AB633" t="s">
        <v>86</v>
      </c>
    </row>
    <row r="634" spans="2:28" x14ac:dyDescent="0.25">
      <c r="B634" t="s">
        <v>89</v>
      </c>
      <c r="C634">
        <v>59</v>
      </c>
      <c r="D634" s="6">
        <v>44785.674062500002</v>
      </c>
      <c r="E634" s="6">
        <v>44785.590729166666</v>
      </c>
      <c r="F634" s="6" t="s">
        <v>73</v>
      </c>
      <c r="G634" s="6"/>
      <c r="I634" s="6">
        <v>44785.674062500002</v>
      </c>
      <c r="K634">
        <v>574</v>
      </c>
      <c r="P634">
        <v>3000</v>
      </c>
      <c r="Q634" t="s">
        <v>20</v>
      </c>
      <c r="R634" t="s">
        <v>30</v>
      </c>
      <c r="T634" t="s">
        <v>76</v>
      </c>
      <c r="U634" t="s">
        <v>75</v>
      </c>
      <c r="V634" t="s">
        <v>75</v>
      </c>
      <c r="W634" t="s">
        <v>75</v>
      </c>
      <c r="X634" t="s">
        <v>75</v>
      </c>
      <c r="Y634" t="s">
        <v>73</v>
      </c>
      <c r="Z634" t="s">
        <v>73</v>
      </c>
      <c r="AA634">
        <v>584314</v>
      </c>
      <c r="AB634" t="s">
        <v>86</v>
      </c>
    </row>
    <row r="635" spans="2:28" x14ac:dyDescent="0.25">
      <c r="B635" t="s">
        <v>89</v>
      </c>
      <c r="C635">
        <v>60</v>
      </c>
      <c r="D635" s="6">
        <v>44785.676678240743</v>
      </c>
      <c r="E635" s="6">
        <v>44785.593344907407</v>
      </c>
      <c r="F635" s="6" t="s">
        <v>73</v>
      </c>
      <c r="G635" s="6"/>
      <c r="I635" s="6">
        <v>44785.676678240743</v>
      </c>
      <c r="K635">
        <v>574</v>
      </c>
      <c r="P635">
        <v>1738</v>
      </c>
      <c r="Q635" t="s">
        <v>20</v>
      </c>
      <c r="R635" t="s">
        <v>30</v>
      </c>
      <c r="T635" t="s">
        <v>76</v>
      </c>
      <c r="U635" t="s">
        <v>75</v>
      </c>
      <c r="V635" t="s">
        <v>75</v>
      </c>
      <c r="W635" t="s">
        <v>75</v>
      </c>
      <c r="X635" t="s">
        <v>75</v>
      </c>
      <c r="Y635" t="s">
        <v>73</v>
      </c>
      <c r="Z635" t="s">
        <v>73</v>
      </c>
      <c r="AA635">
        <v>591425</v>
      </c>
      <c r="AB635" t="s">
        <v>86</v>
      </c>
    </row>
    <row r="636" spans="2:28" x14ac:dyDescent="0.25">
      <c r="B636" t="s">
        <v>89</v>
      </c>
      <c r="C636">
        <v>44</v>
      </c>
      <c r="D636" s="6">
        <v>44789.697754629633</v>
      </c>
      <c r="E636" s="6">
        <v>44789.614421296297</v>
      </c>
      <c r="F636" s="6" t="s">
        <v>73</v>
      </c>
      <c r="G636" s="6"/>
      <c r="I636" s="6">
        <v>44789.697754629633</v>
      </c>
      <c r="K636">
        <v>564</v>
      </c>
      <c r="P636">
        <v>7000</v>
      </c>
      <c r="Q636" t="s">
        <v>20</v>
      </c>
      <c r="R636" t="s">
        <v>6</v>
      </c>
      <c r="T636" t="s">
        <v>76</v>
      </c>
      <c r="U636" t="s">
        <v>75</v>
      </c>
      <c r="V636" t="s">
        <v>75</v>
      </c>
      <c r="W636" t="s">
        <v>75</v>
      </c>
      <c r="X636" t="s">
        <v>75</v>
      </c>
      <c r="Y636" t="s">
        <v>73</v>
      </c>
      <c r="Z636" t="s">
        <v>73</v>
      </c>
      <c r="AA636">
        <v>652345</v>
      </c>
      <c r="AB636" t="s">
        <v>86</v>
      </c>
    </row>
    <row r="637" spans="2:28" x14ac:dyDescent="0.25">
      <c r="B637" t="s">
        <v>89</v>
      </c>
      <c r="C637">
        <v>1</v>
      </c>
      <c r="D637" s="6">
        <v>44790.481273148151</v>
      </c>
      <c r="E637" s="6">
        <v>44790.397939814815</v>
      </c>
      <c r="F637" s="6" t="s">
        <v>73</v>
      </c>
      <c r="G637" s="6"/>
      <c r="I637" s="6">
        <v>44790.481273148151</v>
      </c>
      <c r="K637">
        <v>564</v>
      </c>
      <c r="P637">
        <v>200</v>
      </c>
      <c r="Q637" t="s">
        <v>4</v>
      </c>
      <c r="R637" t="s">
        <v>6</v>
      </c>
      <c r="T637" t="s">
        <v>76</v>
      </c>
      <c r="U637" t="s">
        <v>75</v>
      </c>
      <c r="V637" t="s">
        <v>75</v>
      </c>
      <c r="W637" t="s">
        <v>75</v>
      </c>
      <c r="X637" t="s">
        <v>75</v>
      </c>
      <c r="Y637" t="s">
        <v>73</v>
      </c>
      <c r="Z637" t="s">
        <v>73</v>
      </c>
      <c r="AA637">
        <v>274075</v>
      </c>
      <c r="AB637" t="s">
        <v>81</v>
      </c>
    </row>
    <row r="638" spans="2:28" x14ac:dyDescent="0.25">
      <c r="B638" t="s">
        <v>89</v>
      </c>
      <c r="C638">
        <v>53</v>
      </c>
      <c r="D638" s="6">
        <v>44792.653715277775</v>
      </c>
      <c r="E638" s="6">
        <v>44792.570381944446</v>
      </c>
      <c r="F638" s="6" t="s">
        <v>73</v>
      </c>
      <c r="G638" s="6"/>
      <c r="I638" s="6">
        <v>44792.653715277775</v>
      </c>
      <c r="K638">
        <v>570</v>
      </c>
      <c r="P638">
        <v>3000</v>
      </c>
      <c r="Q638" t="s">
        <v>30</v>
      </c>
      <c r="R638" t="s">
        <v>30</v>
      </c>
      <c r="T638" t="s">
        <v>76</v>
      </c>
      <c r="U638" t="s">
        <v>75</v>
      </c>
      <c r="V638" t="s">
        <v>75</v>
      </c>
      <c r="W638" t="s">
        <v>75</v>
      </c>
      <c r="X638" t="s">
        <v>75</v>
      </c>
      <c r="Y638" t="s">
        <v>73</v>
      </c>
      <c r="Z638" t="s">
        <v>73</v>
      </c>
      <c r="AA638">
        <v>570361</v>
      </c>
      <c r="AB638" t="s">
        <v>86</v>
      </c>
    </row>
    <row r="639" spans="2:28" x14ac:dyDescent="0.25">
      <c r="B639" t="s">
        <v>89</v>
      </c>
      <c r="C639">
        <v>4</v>
      </c>
      <c r="D639" s="6">
        <v>44790.502986111111</v>
      </c>
      <c r="E639" s="6">
        <v>44790.419652777775</v>
      </c>
      <c r="F639" s="6" t="s">
        <v>73</v>
      </c>
      <c r="G639" s="6"/>
      <c r="I639" s="6">
        <v>44790.502986111111</v>
      </c>
      <c r="K639">
        <v>564</v>
      </c>
      <c r="P639">
        <v>2659</v>
      </c>
      <c r="Q639" t="s">
        <v>30</v>
      </c>
      <c r="R639" t="s">
        <v>6</v>
      </c>
      <c r="T639" t="s">
        <v>76</v>
      </c>
      <c r="U639" t="s">
        <v>75</v>
      </c>
      <c r="V639" t="s">
        <v>75</v>
      </c>
      <c r="W639" t="s">
        <v>75</v>
      </c>
      <c r="X639" t="s">
        <v>75</v>
      </c>
      <c r="Y639" t="s">
        <v>73</v>
      </c>
      <c r="Z639" t="s">
        <v>73</v>
      </c>
      <c r="AA639">
        <v>311177</v>
      </c>
      <c r="AB639" t="s">
        <v>86</v>
      </c>
    </row>
    <row r="640" spans="2:28" x14ac:dyDescent="0.25">
      <c r="B640" t="s">
        <v>89</v>
      </c>
      <c r="C640">
        <v>5</v>
      </c>
      <c r="D640" s="6">
        <v>44790.517048611109</v>
      </c>
      <c r="E640" s="6">
        <v>44790.433715277781</v>
      </c>
      <c r="F640" s="6" t="s">
        <v>73</v>
      </c>
      <c r="G640" s="6"/>
      <c r="I640" s="6">
        <v>44790.517048611109</v>
      </c>
      <c r="K640">
        <v>564</v>
      </c>
      <c r="P640">
        <v>45</v>
      </c>
      <c r="Q640" t="s">
        <v>30</v>
      </c>
      <c r="R640" t="s">
        <v>30</v>
      </c>
      <c r="T640" t="s">
        <v>76</v>
      </c>
      <c r="U640" t="s">
        <v>75</v>
      </c>
      <c r="V640" t="s">
        <v>75</v>
      </c>
      <c r="W640" t="s">
        <v>75</v>
      </c>
      <c r="X640" t="s">
        <v>75</v>
      </c>
      <c r="Y640" t="s">
        <v>73</v>
      </c>
      <c r="Z640" t="s">
        <v>73</v>
      </c>
      <c r="AA640">
        <v>333880</v>
      </c>
      <c r="AB640" t="s">
        <v>86</v>
      </c>
    </row>
    <row r="641" spans="2:28" x14ac:dyDescent="0.25">
      <c r="B641" t="s">
        <v>89</v>
      </c>
      <c r="C641">
        <v>6</v>
      </c>
      <c r="D641" s="6">
        <v>44790.521932870368</v>
      </c>
      <c r="E641" s="6">
        <v>44790.438599537039</v>
      </c>
      <c r="F641" s="6" t="s">
        <v>73</v>
      </c>
      <c r="G641" s="6"/>
      <c r="I641" s="6">
        <v>44790.521932870368</v>
      </c>
      <c r="K641">
        <v>564</v>
      </c>
      <c r="P641">
        <v>5350</v>
      </c>
      <c r="Q641" t="s">
        <v>4</v>
      </c>
      <c r="R641" t="s">
        <v>6</v>
      </c>
      <c r="T641" t="s">
        <v>76</v>
      </c>
      <c r="U641" t="s">
        <v>75</v>
      </c>
      <c r="V641" t="s">
        <v>75</v>
      </c>
      <c r="W641" t="s">
        <v>75</v>
      </c>
      <c r="X641" t="s">
        <v>75</v>
      </c>
      <c r="Y641" t="s">
        <v>73</v>
      </c>
      <c r="Z641" t="s">
        <v>73</v>
      </c>
      <c r="AA641">
        <v>342881</v>
      </c>
      <c r="AB641" t="s">
        <v>86</v>
      </c>
    </row>
    <row r="642" spans="2:28" x14ac:dyDescent="0.25">
      <c r="B642" t="s">
        <v>89</v>
      </c>
      <c r="C642">
        <v>7</v>
      </c>
      <c r="D642" s="6">
        <v>44790.521932870368</v>
      </c>
      <c r="E642" s="6">
        <v>44790.438599537039</v>
      </c>
      <c r="F642" s="6" t="s">
        <v>73</v>
      </c>
      <c r="G642" s="6"/>
      <c r="I642" s="6">
        <v>44790.521932870368</v>
      </c>
      <c r="K642">
        <v>564</v>
      </c>
      <c r="P642">
        <v>5350</v>
      </c>
      <c r="Q642" t="s">
        <v>4</v>
      </c>
      <c r="R642" t="s">
        <v>6</v>
      </c>
      <c r="T642" t="s">
        <v>76</v>
      </c>
      <c r="U642" t="s">
        <v>75</v>
      </c>
      <c r="V642" t="s">
        <v>75</v>
      </c>
      <c r="W642" t="s">
        <v>75</v>
      </c>
      <c r="X642" t="s">
        <v>75</v>
      </c>
      <c r="Y642" t="s">
        <v>73</v>
      </c>
      <c r="Z642" t="s">
        <v>73</v>
      </c>
      <c r="AA642">
        <v>342885</v>
      </c>
      <c r="AB642" t="s">
        <v>86</v>
      </c>
    </row>
    <row r="643" spans="2:28" x14ac:dyDescent="0.25">
      <c r="B643" t="s">
        <v>89</v>
      </c>
      <c r="C643">
        <v>14</v>
      </c>
      <c r="D643" s="6">
        <v>44790.561284722222</v>
      </c>
      <c r="E643" s="6">
        <v>44790.477951388886</v>
      </c>
      <c r="F643" s="6" t="s">
        <v>73</v>
      </c>
      <c r="G643" s="6">
        <v>44790.561076388891</v>
      </c>
      <c r="I643" s="6">
        <v>44790.561284722222</v>
      </c>
      <c r="K643">
        <v>562.5</v>
      </c>
      <c r="P643">
        <v>30000</v>
      </c>
      <c r="Q643" t="s">
        <v>6</v>
      </c>
      <c r="R643" t="s">
        <v>6</v>
      </c>
      <c r="S643">
        <v>397</v>
      </c>
      <c r="T643" t="s">
        <v>74</v>
      </c>
      <c r="U643" t="s">
        <v>75</v>
      </c>
      <c r="V643" t="s">
        <v>75</v>
      </c>
      <c r="W643" t="s">
        <v>75</v>
      </c>
      <c r="X643" t="s">
        <v>75</v>
      </c>
      <c r="Y643" t="s">
        <v>73</v>
      </c>
      <c r="Z643" t="s">
        <v>73</v>
      </c>
      <c r="AA643" t="s">
        <v>191</v>
      </c>
    </row>
    <row r="644" spans="2:28" x14ac:dyDescent="0.25">
      <c r="B644" t="s">
        <v>89</v>
      </c>
      <c r="C644">
        <v>10</v>
      </c>
      <c r="D644" s="6">
        <v>44790.539641203701</v>
      </c>
      <c r="E644" s="6">
        <v>44790.456307870372</v>
      </c>
      <c r="F644" s="6" t="s">
        <v>73</v>
      </c>
      <c r="G644" s="6"/>
      <c r="I644" s="6">
        <v>44790.539641203701</v>
      </c>
      <c r="K644">
        <v>564</v>
      </c>
      <c r="P644">
        <v>443</v>
      </c>
      <c r="Q644" t="s">
        <v>30</v>
      </c>
      <c r="R644" t="s">
        <v>30</v>
      </c>
      <c r="T644" t="s">
        <v>76</v>
      </c>
      <c r="U644" t="s">
        <v>75</v>
      </c>
      <c r="V644" t="s">
        <v>75</v>
      </c>
      <c r="W644" t="s">
        <v>75</v>
      </c>
      <c r="X644" t="s">
        <v>75</v>
      </c>
      <c r="Y644" t="s">
        <v>73</v>
      </c>
      <c r="Z644" t="s">
        <v>73</v>
      </c>
      <c r="AA644">
        <v>368532</v>
      </c>
      <c r="AB644" t="s">
        <v>86</v>
      </c>
    </row>
    <row r="645" spans="2:28" x14ac:dyDescent="0.25">
      <c r="B645" t="s">
        <v>89</v>
      </c>
      <c r="C645">
        <v>11</v>
      </c>
      <c r="D645" s="6">
        <v>44790.542291666665</v>
      </c>
      <c r="E645" s="6">
        <v>44790.458958333336</v>
      </c>
      <c r="F645" s="6" t="s">
        <v>73</v>
      </c>
      <c r="G645" s="6"/>
      <c r="I645" s="6">
        <v>44790.542291666665</v>
      </c>
      <c r="K645">
        <v>564</v>
      </c>
      <c r="P645">
        <v>400</v>
      </c>
      <c r="Q645" t="s">
        <v>4</v>
      </c>
      <c r="R645" t="s">
        <v>30</v>
      </c>
      <c r="T645" t="s">
        <v>76</v>
      </c>
      <c r="U645" t="s">
        <v>75</v>
      </c>
      <c r="V645" t="s">
        <v>75</v>
      </c>
      <c r="W645" t="s">
        <v>75</v>
      </c>
      <c r="X645" t="s">
        <v>75</v>
      </c>
      <c r="Y645" t="s">
        <v>73</v>
      </c>
      <c r="Z645" t="s">
        <v>73</v>
      </c>
      <c r="AA645">
        <v>372423</v>
      </c>
      <c r="AB645" t="s">
        <v>86</v>
      </c>
    </row>
    <row r="646" spans="2:28" x14ac:dyDescent="0.25">
      <c r="B646" t="s">
        <v>89</v>
      </c>
      <c r="C646">
        <v>12</v>
      </c>
      <c r="D646" s="6">
        <v>44790.545983796299</v>
      </c>
      <c r="E646" s="6">
        <v>44790.462650462963</v>
      </c>
      <c r="F646" s="6" t="s">
        <v>73</v>
      </c>
      <c r="G646" s="6"/>
      <c r="I646" s="6">
        <v>44790.545983796299</v>
      </c>
      <c r="K646">
        <v>564</v>
      </c>
      <c r="P646">
        <v>2000</v>
      </c>
      <c r="Q646" t="s">
        <v>4</v>
      </c>
      <c r="R646" t="s">
        <v>30</v>
      </c>
      <c r="T646" t="s">
        <v>76</v>
      </c>
      <c r="U646" t="s">
        <v>75</v>
      </c>
      <c r="V646" t="s">
        <v>75</v>
      </c>
      <c r="W646" t="s">
        <v>75</v>
      </c>
      <c r="X646" t="s">
        <v>75</v>
      </c>
      <c r="Y646" t="s">
        <v>73</v>
      </c>
      <c r="Z646" t="s">
        <v>73</v>
      </c>
      <c r="AA646">
        <v>379814</v>
      </c>
      <c r="AB646" t="s">
        <v>86</v>
      </c>
    </row>
    <row r="647" spans="2:28" x14ac:dyDescent="0.25">
      <c r="B647" t="s">
        <v>89</v>
      </c>
      <c r="C647">
        <v>13</v>
      </c>
      <c r="D647" s="6">
        <v>44790.547071759262</v>
      </c>
      <c r="E647" s="6">
        <v>44790.463738425926</v>
      </c>
      <c r="F647" s="6" t="s">
        <v>73</v>
      </c>
      <c r="G647" s="6"/>
      <c r="I647" s="6">
        <v>44790.547071759262</v>
      </c>
      <c r="K647">
        <v>562</v>
      </c>
      <c r="P647">
        <v>49</v>
      </c>
      <c r="Q647" t="s">
        <v>30</v>
      </c>
      <c r="R647" t="s">
        <v>30</v>
      </c>
      <c r="T647" t="s">
        <v>76</v>
      </c>
      <c r="U647" t="s">
        <v>75</v>
      </c>
      <c r="V647" t="s">
        <v>75</v>
      </c>
      <c r="W647" t="s">
        <v>75</v>
      </c>
      <c r="X647" t="s">
        <v>75</v>
      </c>
      <c r="Y647" t="s">
        <v>73</v>
      </c>
      <c r="Z647" t="s">
        <v>73</v>
      </c>
      <c r="AA647">
        <v>381871</v>
      </c>
      <c r="AB647" t="s">
        <v>81</v>
      </c>
    </row>
    <row r="648" spans="2:28" x14ac:dyDescent="0.25">
      <c r="B648" t="s">
        <v>89</v>
      </c>
      <c r="C648">
        <v>16</v>
      </c>
      <c r="D648" s="6">
        <v>44790.566469907404</v>
      </c>
      <c r="E648" s="6">
        <v>44790.483136574076</v>
      </c>
      <c r="F648" s="6" t="s">
        <v>73</v>
      </c>
      <c r="G648" s="6"/>
      <c r="I648" s="6">
        <v>44790.566469907404</v>
      </c>
      <c r="K648">
        <v>564</v>
      </c>
      <c r="P648">
        <v>10886</v>
      </c>
      <c r="Q648" t="s">
        <v>10</v>
      </c>
      <c r="R648" t="s">
        <v>30</v>
      </c>
      <c r="T648" t="s">
        <v>76</v>
      </c>
      <c r="U648" t="s">
        <v>75</v>
      </c>
      <c r="V648" t="s">
        <v>75</v>
      </c>
      <c r="W648" t="s">
        <v>75</v>
      </c>
      <c r="X648" t="s">
        <v>75</v>
      </c>
      <c r="Y648" t="s">
        <v>73</v>
      </c>
      <c r="Z648" t="s">
        <v>73</v>
      </c>
      <c r="AA648">
        <v>413126</v>
      </c>
      <c r="AB648" t="s">
        <v>86</v>
      </c>
    </row>
    <row r="649" spans="2:28" x14ac:dyDescent="0.25">
      <c r="B649" t="s">
        <v>89</v>
      </c>
      <c r="C649">
        <v>17</v>
      </c>
      <c r="D649" s="6">
        <v>44790.566562499997</v>
      </c>
      <c r="E649" s="6">
        <v>44790.483229166668</v>
      </c>
      <c r="F649" s="6" t="s">
        <v>73</v>
      </c>
      <c r="G649" s="6"/>
      <c r="I649" s="6">
        <v>44790.566562499997</v>
      </c>
      <c r="K649">
        <v>564</v>
      </c>
      <c r="P649">
        <v>15000</v>
      </c>
      <c r="Q649" t="s">
        <v>4</v>
      </c>
      <c r="R649" t="s">
        <v>30</v>
      </c>
      <c r="T649" t="s">
        <v>76</v>
      </c>
      <c r="U649" t="s">
        <v>75</v>
      </c>
      <c r="V649" t="s">
        <v>75</v>
      </c>
      <c r="W649" t="s">
        <v>75</v>
      </c>
      <c r="X649" t="s">
        <v>75</v>
      </c>
      <c r="Y649" t="s">
        <v>73</v>
      </c>
      <c r="Z649" t="s">
        <v>73</v>
      </c>
      <c r="AA649">
        <v>413203</v>
      </c>
      <c r="AB649" t="s">
        <v>86</v>
      </c>
    </row>
    <row r="650" spans="2:28" x14ac:dyDescent="0.25">
      <c r="B650" t="s">
        <v>89</v>
      </c>
      <c r="C650">
        <v>20</v>
      </c>
      <c r="D650" s="6">
        <v>44790.567557870374</v>
      </c>
      <c r="E650" s="6">
        <v>44790.484224537038</v>
      </c>
      <c r="F650" s="6" t="s">
        <v>73</v>
      </c>
      <c r="G650" s="6"/>
      <c r="I650" s="6">
        <v>44790.567557870374</v>
      </c>
      <c r="K650">
        <v>566</v>
      </c>
      <c r="P650">
        <v>30000</v>
      </c>
      <c r="Q650" t="s">
        <v>4</v>
      </c>
      <c r="R650" t="s">
        <v>20</v>
      </c>
      <c r="T650" t="s">
        <v>76</v>
      </c>
      <c r="U650" t="s">
        <v>75</v>
      </c>
      <c r="V650" t="s">
        <v>75</v>
      </c>
      <c r="W650" t="s">
        <v>75</v>
      </c>
      <c r="X650" t="s">
        <v>75</v>
      </c>
      <c r="Y650" t="s">
        <v>73</v>
      </c>
      <c r="Z650" t="s">
        <v>73</v>
      </c>
      <c r="AA650">
        <v>414684</v>
      </c>
      <c r="AB650" t="s">
        <v>86</v>
      </c>
    </row>
    <row r="651" spans="2:28" x14ac:dyDescent="0.25">
      <c r="B651" t="s">
        <v>89</v>
      </c>
      <c r="C651">
        <v>21</v>
      </c>
      <c r="D651" s="6">
        <v>44790.567997685182</v>
      </c>
      <c r="E651" s="6">
        <v>44790.484664351854</v>
      </c>
      <c r="F651" s="6" t="s">
        <v>73</v>
      </c>
      <c r="G651" s="6"/>
      <c r="I651" s="6">
        <v>44790.567997685182</v>
      </c>
      <c r="K651">
        <v>568</v>
      </c>
      <c r="P651">
        <v>30000</v>
      </c>
      <c r="Q651" t="s">
        <v>6</v>
      </c>
      <c r="R651" t="s">
        <v>10</v>
      </c>
      <c r="T651" t="s">
        <v>76</v>
      </c>
      <c r="U651" t="s">
        <v>75</v>
      </c>
      <c r="V651" t="s">
        <v>75</v>
      </c>
      <c r="W651" t="s">
        <v>75</v>
      </c>
      <c r="X651" t="s">
        <v>75</v>
      </c>
      <c r="Y651" t="s">
        <v>73</v>
      </c>
      <c r="Z651" t="s">
        <v>73</v>
      </c>
      <c r="AA651">
        <v>415224</v>
      </c>
      <c r="AB651" t="s">
        <v>86</v>
      </c>
    </row>
    <row r="652" spans="2:28" x14ac:dyDescent="0.25">
      <c r="B652" t="s">
        <v>89</v>
      </c>
      <c r="C652">
        <v>22</v>
      </c>
      <c r="D652" s="6">
        <v>44790.568923611114</v>
      </c>
      <c r="E652" s="6">
        <v>44790.485590277778</v>
      </c>
      <c r="F652" s="6" t="s">
        <v>73</v>
      </c>
      <c r="G652" s="6"/>
      <c r="I652" s="6">
        <v>44790.568923611114</v>
      </c>
      <c r="K652">
        <v>570</v>
      </c>
      <c r="P652">
        <v>1150</v>
      </c>
      <c r="Q652" t="s">
        <v>6</v>
      </c>
      <c r="R652" t="s">
        <v>4</v>
      </c>
      <c r="T652" t="s">
        <v>76</v>
      </c>
      <c r="U652" t="s">
        <v>75</v>
      </c>
      <c r="V652" t="s">
        <v>75</v>
      </c>
      <c r="W652" t="s">
        <v>75</v>
      </c>
      <c r="X652" t="s">
        <v>75</v>
      </c>
      <c r="Y652" t="s">
        <v>73</v>
      </c>
      <c r="Z652" t="s">
        <v>73</v>
      </c>
      <c r="AA652">
        <v>417406</v>
      </c>
      <c r="AB652" t="s">
        <v>86</v>
      </c>
    </row>
    <row r="653" spans="2:28" x14ac:dyDescent="0.25">
      <c r="B653" t="s">
        <v>89</v>
      </c>
      <c r="C653">
        <v>23</v>
      </c>
      <c r="D653" s="6">
        <v>44790.569513888891</v>
      </c>
      <c r="E653" s="6">
        <v>44790.486180555556</v>
      </c>
      <c r="F653" s="6" t="s">
        <v>73</v>
      </c>
      <c r="G653" s="6"/>
      <c r="I653" s="6">
        <v>44790.569513888891</v>
      </c>
      <c r="K653">
        <v>570</v>
      </c>
      <c r="P653">
        <v>30000</v>
      </c>
      <c r="Q653" t="s">
        <v>30</v>
      </c>
      <c r="R653" t="s">
        <v>30</v>
      </c>
      <c r="T653" t="s">
        <v>76</v>
      </c>
      <c r="U653" t="s">
        <v>75</v>
      </c>
      <c r="V653" t="s">
        <v>75</v>
      </c>
      <c r="W653" t="s">
        <v>75</v>
      </c>
      <c r="X653" t="s">
        <v>75</v>
      </c>
      <c r="Y653" t="s">
        <v>73</v>
      </c>
      <c r="Z653" t="s">
        <v>73</v>
      </c>
      <c r="AA653">
        <v>418176</v>
      </c>
      <c r="AB653" t="s">
        <v>86</v>
      </c>
    </row>
    <row r="654" spans="2:28" x14ac:dyDescent="0.25">
      <c r="B654" t="s">
        <v>89</v>
      </c>
      <c r="C654">
        <v>24</v>
      </c>
      <c r="D654" s="6">
        <v>44790.569513888891</v>
      </c>
      <c r="E654" s="6">
        <v>44790.486180555556</v>
      </c>
      <c r="F654" s="6" t="s">
        <v>73</v>
      </c>
      <c r="G654" s="6"/>
      <c r="I654" s="6">
        <v>44790.569513888891</v>
      </c>
      <c r="K654">
        <v>570</v>
      </c>
      <c r="P654">
        <v>70000</v>
      </c>
      <c r="Q654" t="s">
        <v>30</v>
      </c>
      <c r="R654" t="s">
        <v>30</v>
      </c>
      <c r="T654" t="s">
        <v>76</v>
      </c>
      <c r="U654" t="s">
        <v>75</v>
      </c>
      <c r="V654" t="s">
        <v>75</v>
      </c>
      <c r="W654" t="s">
        <v>75</v>
      </c>
      <c r="X654" t="s">
        <v>75</v>
      </c>
      <c r="Y654" t="s">
        <v>73</v>
      </c>
      <c r="Z654" t="s">
        <v>73</v>
      </c>
      <c r="AA654">
        <v>418177</v>
      </c>
      <c r="AB654" t="s">
        <v>86</v>
      </c>
    </row>
    <row r="655" spans="2:28" x14ac:dyDescent="0.25">
      <c r="B655" t="s">
        <v>89</v>
      </c>
      <c r="C655">
        <v>25</v>
      </c>
      <c r="D655" s="6">
        <v>44790.570509259262</v>
      </c>
      <c r="E655" s="6">
        <v>44790.487175925926</v>
      </c>
      <c r="F655" s="6" t="s">
        <v>73</v>
      </c>
      <c r="G655" s="6"/>
      <c r="I655" s="6">
        <v>44790.570509259262</v>
      </c>
      <c r="K655">
        <v>570</v>
      </c>
      <c r="P655">
        <v>350</v>
      </c>
      <c r="Q655" t="s">
        <v>6</v>
      </c>
      <c r="R655" t="s">
        <v>4</v>
      </c>
      <c r="T655" t="s">
        <v>76</v>
      </c>
      <c r="U655" t="s">
        <v>75</v>
      </c>
      <c r="V655" t="s">
        <v>75</v>
      </c>
      <c r="W655" t="s">
        <v>75</v>
      </c>
      <c r="X655" t="s">
        <v>75</v>
      </c>
      <c r="Y655" t="s">
        <v>73</v>
      </c>
      <c r="Z655" t="s">
        <v>73</v>
      </c>
      <c r="AA655">
        <v>419662</v>
      </c>
      <c r="AB655" t="s">
        <v>86</v>
      </c>
    </row>
    <row r="656" spans="2:28" x14ac:dyDescent="0.25">
      <c r="B656" t="s">
        <v>89</v>
      </c>
      <c r="C656">
        <v>26</v>
      </c>
      <c r="D656" s="6">
        <v>44790.570752314816</v>
      </c>
      <c r="E656" s="6">
        <v>44790.48741898148</v>
      </c>
      <c r="F656" s="6" t="s">
        <v>73</v>
      </c>
      <c r="G656" s="6"/>
      <c r="I656" s="6">
        <v>44790.570752314816</v>
      </c>
      <c r="K656">
        <v>574</v>
      </c>
      <c r="P656">
        <v>15000</v>
      </c>
      <c r="Q656" t="s">
        <v>6</v>
      </c>
      <c r="R656" t="s">
        <v>6</v>
      </c>
      <c r="T656" t="s">
        <v>76</v>
      </c>
      <c r="U656" t="s">
        <v>75</v>
      </c>
      <c r="V656" t="s">
        <v>75</v>
      </c>
      <c r="W656" t="s">
        <v>75</v>
      </c>
      <c r="X656" t="s">
        <v>75</v>
      </c>
      <c r="Y656" t="s">
        <v>73</v>
      </c>
      <c r="Z656" t="s">
        <v>73</v>
      </c>
      <c r="AA656">
        <v>420026</v>
      </c>
      <c r="AB656" t="s">
        <v>86</v>
      </c>
    </row>
    <row r="657" spans="2:28" x14ac:dyDescent="0.25">
      <c r="B657" t="s">
        <v>89</v>
      </c>
      <c r="C657">
        <v>27</v>
      </c>
      <c r="D657" s="6">
        <v>44790.574872685182</v>
      </c>
      <c r="E657" s="6">
        <v>44790.491539351853</v>
      </c>
      <c r="F657" s="6" t="s">
        <v>73</v>
      </c>
      <c r="G657" s="6"/>
      <c r="I657" s="6">
        <v>44790.574872685182</v>
      </c>
      <c r="K657">
        <v>570</v>
      </c>
      <c r="P657">
        <v>87</v>
      </c>
      <c r="Q657" t="s">
        <v>6</v>
      </c>
      <c r="R657" t="s">
        <v>30</v>
      </c>
      <c r="T657" t="s">
        <v>76</v>
      </c>
      <c r="U657" t="s">
        <v>75</v>
      </c>
      <c r="V657" t="s">
        <v>75</v>
      </c>
      <c r="W657" t="s">
        <v>75</v>
      </c>
      <c r="X657" t="s">
        <v>75</v>
      </c>
      <c r="Y657" t="s">
        <v>73</v>
      </c>
      <c r="Z657" t="s">
        <v>73</v>
      </c>
      <c r="AA657">
        <v>426343</v>
      </c>
      <c r="AB657" t="s">
        <v>81</v>
      </c>
    </row>
    <row r="658" spans="2:28" x14ac:dyDescent="0.25">
      <c r="B658" t="s">
        <v>89</v>
      </c>
      <c r="C658">
        <v>28</v>
      </c>
      <c r="D658" s="6">
        <v>44790.577662037038</v>
      </c>
      <c r="E658" s="6">
        <v>44790.494328703702</v>
      </c>
      <c r="F658" s="6" t="s">
        <v>73</v>
      </c>
      <c r="G658" s="6"/>
      <c r="I658" s="6">
        <v>44790.577662037038</v>
      </c>
      <c r="K658">
        <v>576</v>
      </c>
      <c r="P658">
        <v>15000</v>
      </c>
      <c r="Q658" t="s">
        <v>6</v>
      </c>
      <c r="R658" t="s">
        <v>6</v>
      </c>
      <c r="T658" t="s">
        <v>76</v>
      </c>
      <c r="U658" t="s">
        <v>75</v>
      </c>
      <c r="V658" t="s">
        <v>75</v>
      </c>
      <c r="W658" t="s">
        <v>75</v>
      </c>
      <c r="X658" t="s">
        <v>75</v>
      </c>
      <c r="Y658" t="s">
        <v>73</v>
      </c>
      <c r="Z658" t="s">
        <v>73</v>
      </c>
      <c r="AA658">
        <v>430018</v>
      </c>
      <c r="AB658" t="s">
        <v>86</v>
      </c>
    </row>
    <row r="659" spans="2:28" x14ac:dyDescent="0.25">
      <c r="B659" t="s">
        <v>89</v>
      </c>
      <c r="C659">
        <v>59</v>
      </c>
      <c r="D659" s="6">
        <v>44792.683530092596</v>
      </c>
      <c r="E659" s="6">
        <v>44792.60019675926</v>
      </c>
      <c r="F659" s="6" t="s">
        <v>73</v>
      </c>
      <c r="G659" s="6"/>
      <c r="I659" s="6">
        <v>44792.683530092596</v>
      </c>
      <c r="K659">
        <v>566</v>
      </c>
      <c r="P659">
        <v>8000</v>
      </c>
      <c r="Q659" t="s">
        <v>30</v>
      </c>
      <c r="R659" t="s">
        <v>20</v>
      </c>
      <c r="T659" t="s">
        <v>76</v>
      </c>
      <c r="U659" t="s">
        <v>75</v>
      </c>
      <c r="V659" t="s">
        <v>75</v>
      </c>
      <c r="W659" t="s">
        <v>75</v>
      </c>
      <c r="X659" t="s">
        <v>75</v>
      </c>
      <c r="Y659" t="s">
        <v>73</v>
      </c>
      <c r="Z659" t="s">
        <v>73</v>
      </c>
      <c r="AA659">
        <v>654879</v>
      </c>
      <c r="AB659" t="s">
        <v>81</v>
      </c>
    </row>
    <row r="660" spans="2:28" x14ac:dyDescent="0.25">
      <c r="B660" t="s">
        <v>89</v>
      </c>
      <c r="C660">
        <v>58</v>
      </c>
      <c r="D660" s="6">
        <v>44792.683530092596</v>
      </c>
      <c r="E660" s="6">
        <v>44792.60019675926</v>
      </c>
      <c r="F660" s="6" t="s">
        <v>73</v>
      </c>
      <c r="G660" s="6"/>
      <c r="I660" s="6">
        <v>44792.683530092596</v>
      </c>
      <c r="K660">
        <v>568</v>
      </c>
      <c r="P660">
        <v>700</v>
      </c>
      <c r="Q660" t="s">
        <v>4</v>
      </c>
      <c r="R660" t="s">
        <v>20</v>
      </c>
      <c r="T660" t="s">
        <v>76</v>
      </c>
      <c r="U660" t="s">
        <v>75</v>
      </c>
      <c r="V660" t="s">
        <v>75</v>
      </c>
      <c r="W660" t="s">
        <v>75</v>
      </c>
      <c r="X660" t="s">
        <v>75</v>
      </c>
      <c r="Y660" t="s">
        <v>73</v>
      </c>
      <c r="Z660" t="s">
        <v>73</v>
      </c>
      <c r="AA660">
        <v>654878</v>
      </c>
      <c r="AB660" t="s">
        <v>81</v>
      </c>
    </row>
    <row r="661" spans="2:28" x14ac:dyDescent="0.25">
      <c r="B661" t="s">
        <v>89</v>
      </c>
      <c r="C661">
        <v>30</v>
      </c>
      <c r="D661" s="6">
        <v>44790.606249999997</v>
      </c>
      <c r="E661" s="6">
        <v>44790.522916666669</v>
      </c>
      <c r="F661" s="6" t="s">
        <v>73</v>
      </c>
      <c r="G661" s="6"/>
      <c r="I661" s="6">
        <v>44790.606249999997</v>
      </c>
      <c r="K661">
        <v>576</v>
      </c>
      <c r="P661">
        <v>500</v>
      </c>
      <c r="Q661" t="s">
        <v>20</v>
      </c>
      <c r="R661" t="s">
        <v>6</v>
      </c>
      <c r="T661" t="s">
        <v>76</v>
      </c>
      <c r="U661" t="s">
        <v>75</v>
      </c>
      <c r="V661" t="s">
        <v>75</v>
      </c>
      <c r="W661" t="s">
        <v>75</v>
      </c>
      <c r="X661" t="s">
        <v>75</v>
      </c>
      <c r="Y661" t="s">
        <v>73</v>
      </c>
      <c r="Z661" t="s">
        <v>73</v>
      </c>
      <c r="AA661">
        <v>481515</v>
      </c>
      <c r="AB661" t="s">
        <v>86</v>
      </c>
    </row>
    <row r="662" spans="2:28" x14ac:dyDescent="0.25">
      <c r="B662" t="s">
        <v>89</v>
      </c>
      <c r="C662">
        <v>32</v>
      </c>
      <c r="D662" s="6">
        <v>44790.627557870372</v>
      </c>
      <c r="E662" s="6">
        <v>44790.544224537036</v>
      </c>
      <c r="F662" s="6" t="s">
        <v>73</v>
      </c>
      <c r="G662" s="6"/>
      <c r="I662" s="6">
        <v>44790.627557870372</v>
      </c>
      <c r="K662">
        <v>576</v>
      </c>
      <c r="P662">
        <v>5000</v>
      </c>
      <c r="Q662" t="s">
        <v>30</v>
      </c>
      <c r="R662" t="s">
        <v>6</v>
      </c>
      <c r="T662" t="s">
        <v>76</v>
      </c>
      <c r="U662" t="s">
        <v>75</v>
      </c>
      <c r="V662" t="s">
        <v>75</v>
      </c>
      <c r="W662" t="s">
        <v>75</v>
      </c>
      <c r="X662" t="s">
        <v>75</v>
      </c>
      <c r="Y662" t="s">
        <v>73</v>
      </c>
      <c r="Z662" t="s">
        <v>73</v>
      </c>
      <c r="AA662">
        <v>520123</v>
      </c>
      <c r="AB662" t="s">
        <v>86</v>
      </c>
    </row>
    <row r="663" spans="2:28" x14ac:dyDescent="0.25">
      <c r="B663" t="s">
        <v>89</v>
      </c>
      <c r="C663">
        <v>33</v>
      </c>
      <c r="D663" s="6">
        <v>44790.646956018521</v>
      </c>
      <c r="E663" s="6">
        <v>44790.563622685186</v>
      </c>
      <c r="F663" s="6" t="s">
        <v>73</v>
      </c>
      <c r="G663" s="6"/>
      <c r="I663" s="6">
        <v>44790.646956018521</v>
      </c>
      <c r="K663">
        <v>576</v>
      </c>
      <c r="P663">
        <v>500</v>
      </c>
      <c r="Q663" t="s">
        <v>20</v>
      </c>
      <c r="R663" t="s">
        <v>6</v>
      </c>
      <c r="T663" t="s">
        <v>76</v>
      </c>
      <c r="U663" t="s">
        <v>75</v>
      </c>
      <c r="V663" t="s">
        <v>75</v>
      </c>
      <c r="W663" t="s">
        <v>75</v>
      </c>
      <c r="X663" t="s">
        <v>75</v>
      </c>
      <c r="Y663" t="s">
        <v>73</v>
      </c>
      <c r="Z663" t="s">
        <v>73</v>
      </c>
      <c r="AA663">
        <v>562687</v>
      </c>
      <c r="AB663" t="s">
        <v>86</v>
      </c>
    </row>
    <row r="664" spans="2:28" x14ac:dyDescent="0.25">
      <c r="B664" t="s">
        <v>89</v>
      </c>
      <c r="C664">
        <v>34</v>
      </c>
      <c r="D664" s="6">
        <v>44790.65116898148</v>
      </c>
      <c r="E664" s="6">
        <v>44790.567835648151</v>
      </c>
      <c r="F664" s="6" t="s">
        <v>73</v>
      </c>
      <c r="G664" s="6"/>
      <c r="I664" s="6">
        <v>44790.65116898148</v>
      </c>
      <c r="K664">
        <v>576</v>
      </c>
      <c r="P664">
        <v>800</v>
      </c>
      <c r="Q664" t="s">
        <v>4</v>
      </c>
      <c r="R664" t="s">
        <v>6</v>
      </c>
      <c r="T664" t="s">
        <v>76</v>
      </c>
      <c r="U664" t="s">
        <v>75</v>
      </c>
      <c r="V664" t="s">
        <v>75</v>
      </c>
      <c r="W664" t="s">
        <v>75</v>
      </c>
      <c r="X664" t="s">
        <v>75</v>
      </c>
      <c r="Y664" t="s">
        <v>73</v>
      </c>
      <c r="Z664" t="s">
        <v>73</v>
      </c>
      <c r="AA664">
        <v>574945</v>
      </c>
      <c r="AB664" t="s">
        <v>86</v>
      </c>
    </row>
    <row r="665" spans="2:28" x14ac:dyDescent="0.25">
      <c r="B665" t="s">
        <v>89</v>
      </c>
      <c r="C665">
        <v>35</v>
      </c>
      <c r="D665" s="6">
        <v>44790.65116898148</v>
      </c>
      <c r="E665" s="6">
        <v>44790.567835648151</v>
      </c>
      <c r="F665" s="6" t="s">
        <v>73</v>
      </c>
      <c r="G665" s="6"/>
      <c r="I665" s="6">
        <v>44790.65116898148</v>
      </c>
      <c r="K665">
        <v>576</v>
      </c>
      <c r="P665">
        <v>64</v>
      </c>
      <c r="Q665" t="s">
        <v>4</v>
      </c>
      <c r="R665" t="s">
        <v>6</v>
      </c>
      <c r="T665" t="s">
        <v>76</v>
      </c>
      <c r="U665" t="s">
        <v>75</v>
      </c>
      <c r="V665" t="s">
        <v>75</v>
      </c>
      <c r="W665" t="s">
        <v>75</v>
      </c>
      <c r="X665" t="s">
        <v>75</v>
      </c>
      <c r="Y665" t="s">
        <v>73</v>
      </c>
      <c r="Z665" t="s">
        <v>73</v>
      </c>
      <c r="AA665">
        <v>574946</v>
      </c>
      <c r="AB665" t="s">
        <v>86</v>
      </c>
    </row>
    <row r="666" spans="2:28" x14ac:dyDescent="0.25">
      <c r="B666" t="s">
        <v>89</v>
      </c>
      <c r="C666">
        <v>36</v>
      </c>
      <c r="D666" s="6">
        <v>44790.679479166669</v>
      </c>
      <c r="E666" s="6">
        <v>44790.596145833333</v>
      </c>
      <c r="F666" s="6" t="s">
        <v>73</v>
      </c>
      <c r="G666" s="6"/>
      <c r="I666" s="6">
        <v>44790.679479166669</v>
      </c>
      <c r="K666">
        <v>576</v>
      </c>
      <c r="P666">
        <v>435</v>
      </c>
      <c r="Q666" t="s">
        <v>30</v>
      </c>
      <c r="R666" t="s">
        <v>6</v>
      </c>
      <c r="T666" t="s">
        <v>76</v>
      </c>
      <c r="U666" t="s">
        <v>75</v>
      </c>
      <c r="V666" t="s">
        <v>75</v>
      </c>
      <c r="W666" t="s">
        <v>75</v>
      </c>
      <c r="X666" t="s">
        <v>75</v>
      </c>
      <c r="Y666" t="s">
        <v>73</v>
      </c>
      <c r="Z666" t="s">
        <v>73</v>
      </c>
      <c r="AA666">
        <v>650945</v>
      </c>
      <c r="AB666" t="s">
        <v>86</v>
      </c>
    </row>
    <row r="667" spans="2:28" x14ac:dyDescent="0.25">
      <c r="B667" t="s">
        <v>89</v>
      </c>
      <c r="C667">
        <v>40</v>
      </c>
      <c r="D667" s="6">
        <v>44790.69871527778</v>
      </c>
      <c r="E667" s="6">
        <v>44790.615381944444</v>
      </c>
      <c r="F667" s="6" t="s">
        <v>73</v>
      </c>
      <c r="G667" s="6"/>
      <c r="I667" s="6">
        <v>44790.69871527778</v>
      </c>
      <c r="K667">
        <v>570</v>
      </c>
      <c r="P667">
        <v>10038</v>
      </c>
      <c r="Q667" t="s">
        <v>6</v>
      </c>
      <c r="R667" t="s">
        <v>6</v>
      </c>
      <c r="T667" t="s">
        <v>76</v>
      </c>
      <c r="U667" t="s">
        <v>75</v>
      </c>
      <c r="V667" t="s">
        <v>75</v>
      </c>
      <c r="W667" t="s">
        <v>75</v>
      </c>
      <c r="X667" t="s">
        <v>75</v>
      </c>
      <c r="Y667" t="s">
        <v>73</v>
      </c>
      <c r="Z667" t="s">
        <v>73</v>
      </c>
      <c r="AA667">
        <v>698717</v>
      </c>
      <c r="AB667" t="s">
        <v>81</v>
      </c>
    </row>
    <row r="668" spans="2:28" x14ac:dyDescent="0.25">
      <c r="B668" t="s">
        <v>89</v>
      </c>
      <c r="C668">
        <v>37</v>
      </c>
      <c r="D668" s="6">
        <v>44790.69871527778</v>
      </c>
      <c r="E668" s="6">
        <v>44790.615381944444</v>
      </c>
      <c r="F668" s="6" t="s">
        <v>73</v>
      </c>
      <c r="G668" s="6"/>
      <c r="I668" s="6">
        <v>44790.69871527778</v>
      </c>
      <c r="K668">
        <v>572</v>
      </c>
      <c r="P668">
        <v>6000</v>
      </c>
      <c r="Q668" t="s">
        <v>4</v>
      </c>
      <c r="R668" t="s">
        <v>6</v>
      </c>
      <c r="T668" t="s">
        <v>76</v>
      </c>
      <c r="U668" t="s">
        <v>75</v>
      </c>
      <c r="V668" t="s">
        <v>75</v>
      </c>
      <c r="W668" t="s">
        <v>75</v>
      </c>
      <c r="X668" t="s">
        <v>75</v>
      </c>
      <c r="Y668" t="s">
        <v>73</v>
      </c>
      <c r="Z668" t="s">
        <v>73</v>
      </c>
      <c r="AA668">
        <v>698714</v>
      </c>
      <c r="AB668" t="s">
        <v>81</v>
      </c>
    </row>
    <row r="669" spans="2:28" x14ac:dyDescent="0.25">
      <c r="B669" t="s">
        <v>89</v>
      </c>
      <c r="C669">
        <v>38</v>
      </c>
      <c r="D669" s="6">
        <v>44790.69871527778</v>
      </c>
      <c r="E669" s="6">
        <v>44790.615381944444</v>
      </c>
      <c r="F669" s="6" t="s">
        <v>73</v>
      </c>
      <c r="G669" s="6"/>
      <c r="I669" s="6">
        <v>44790.69871527778</v>
      </c>
      <c r="K669">
        <v>572</v>
      </c>
      <c r="P669">
        <v>5200</v>
      </c>
      <c r="Q669" t="s">
        <v>30</v>
      </c>
      <c r="R669" t="s">
        <v>6</v>
      </c>
      <c r="T669" t="s">
        <v>76</v>
      </c>
      <c r="U669" t="s">
        <v>75</v>
      </c>
      <c r="V669" t="s">
        <v>75</v>
      </c>
      <c r="W669" t="s">
        <v>75</v>
      </c>
      <c r="X669" t="s">
        <v>75</v>
      </c>
      <c r="Y669" t="s">
        <v>73</v>
      </c>
      <c r="Z669" t="s">
        <v>73</v>
      </c>
      <c r="AA669">
        <v>698715</v>
      </c>
      <c r="AB669" t="s">
        <v>81</v>
      </c>
    </row>
    <row r="670" spans="2:28" x14ac:dyDescent="0.25">
      <c r="B670" t="s">
        <v>89</v>
      </c>
      <c r="C670">
        <v>39</v>
      </c>
      <c r="D670" s="6">
        <v>44790.69871527778</v>
      </c>
      <c r="E670" s="6">
        <v>44790.615381944444</v>
      </c>
      <c r="F670" s="6" t="s">
        <v>73</v>
      </c>
      <c r="G670" s="6"/>
      <c r="I670" s="6">
        <v>44790.69871527778</v>
      </c>
      <c r="K670">
        <v>570</v>
      </c>
      <c r="P670">
        <v>1203</v>
      </c>
      <c r="Q670" t="s">
        <v>6</v>
      </c>
      <c r="R670" t="s">
        <v>6</v>
      </c>
      <c r="T670" t="s">
        <v>76</v>
      </c>
      <c r="U670" t="s">
        <v>75</v>
      </c>
      <c r="V670" t="s">
        <v>75</v>
      </c>
      <c r="W670" t="s">
        <v>75</v>
      </c>
      <c r="X670" t="s">
        <v>75</v>
      </c>
      <c r="Y670" t="s">
        <v>73</v>
      </c>
      <c r="Z670" t="s">
        <v>73</v>
      </c>
      <c r="AA670">
        <v>698716</v>
      </c>
      <c r="AB670" t="s">
        <v>81</v>
      </c>
    </row>
    <row r="671" spans="2:28" x14ac:dyDescent="0.25">
      <c r="B671" t="s">
        <v>89</v>
      </c>
      <c r="C671">
        <v>68</v>
      </c>
      <c r="D671" s="6">
        <v>44792.704456018517</v>
      </c>
      <c r="E671" s="6">
        <v>44792.621122685188</v>
      </c>
      <c r="F671" s="6" t="s">
        <v>73</v>
      </c>
      <c r="G671" s="6"/>
      <c r="I671" s="6">
        <v>44792.704456018517</v>
      </c>
      <c r="K671">
        <v>566</v>
      </c>
      <c r="P671">
        <v>44</v>
      </c>
      <c r="Q671" t="s">
        <v>30</v>
      </c>
      <c r="R671" t="s">
        <v>20</v>
      </c>
      <c r="T671" t="s">
        <v>76</v>
      </c>
      <c r="U671" t="s">
        <v>75</v>
      </c>
      <c r="V671" t="s">
        <v>75</v>
      </c>
      <c r="W671" t="s">
        <v>75</v>
      </c>
      <c r="X671" t="s">
        <v>75</v>
      </c>
      <c r="Y671" t="s">
        <v>73</v>
      </c>
      <c r="Z671" t="s">
        <v>73</v>
      </c>
      <c r="AA671">
        <v>710209</v>
      </c>
      <c r="AB671" t="s">
        <v>86</v>
      </c>
    </row>
    <row r="672" spans="2:28" x14ac:dyDescent="0.25">
      <c r="B672" t="s">
        <v>89</v>
      </c>
      <c r="C672">
        <v>69</v>
      </c>
      <c r="D672" s="6">
        <v>44792.70888888889</v>
      </c>
      <c r="E672" s="6">
        <v>44792.625555555554</v>
      </c>
      <c r="F672" s="6" t="s">
        <v>73</v>
      </c>
      <c r="G672" s="6"/>
      <c r="I672" s="6">
        <v>44792.70888888889</v>
      </c>
      <c r="K672">
        <v>566</v>
      </c>
      <c r="P672">
        <v>3000</v>
      </c>
      <c r="Q672" t="s">
        <v>30</v>
      </c>
      <c r="R672" t="s">
        <v>20</v>
      </c>
      <c r="T672" t="s">
        <v>76</v>
      </c>
      <c r="U672" t="s">
        <v>75</v>
      </c>
      <c r="V672" t="s">
        <v>75</v>
      </c>
      <c r="W672" t="s">
        <v>75</v>
      </c>
      <c r="X672" t="s">
        <v>75</v>
      </c>
      <c r="Y672" t="s">
        <v>73</v>
      </c>
      <c r="Z672" t="s">
        <v>73</v>
      </c>
      <c r="AA672">
        <v>726507</v>
      </c>
      <c r="AB672" t="s">
        <v>86</v>
      </c>
    </row>
    <row r="673" spans="2:28" x14ac:dyDescent="0.25">
      <c r="B673" t="s">
        <v>89</v>
      </c>
      <c r="C673">
        <v>70</v>
      </c>
      <c r="D673" s="6">
        <v>44792.709479166668</v>
      </c>
      <c r="E673" s="6">
        <v>44792.626145833332</v>
      </c>
      <c r="F673" s="6" t="s">
        <v>73</v>
      </c>
      <c r="G673" s="6"/>
      <c r="I673" s="6">
        <v>44792.709479166668</v>
      </c>
      <c r="K673">
        <v>566</v>
      </c>
      <c r="P673">
        <v>400</v>
      </c>
      <c r="Q673" t="s">
        <v>4</v>
      </c>
      <c r="R673" t="s">
        <v>20</v>
      </c>
      <c r="T673" t="s">
        <v>76</v>
      </c>
      <c r="U673" t="s">
        <v>75</v>
      </c>
      <c r="V673" t="s">
        <v>75</v>
      </c>
      <c r="W673" t="s">
        <v>75</v>
      </c>
      <c r="X673" t="s">
        <v>75</v>
      </c>
      <c r="Y673" t="s">
        <v>73</v>
      </c>
      <c r="Z673" t="s">
        <v>73</v>
      </c>
      <c r="AA673">
        <v>727822</v>
      </c>
      <c r="AB673" t="s">
        <v>86</v>
      </c>
    </row>
    <row r="674" spans="2:28" x14ac:dyDescent="0.25">
      <c r="B674" t="s">
        <v>89</v>
      </c>
      <c r="C674">
        <v>42</v>
      </c>
      <c r="D674" s="6">
        <v>44790.716180555559</v>
      </c>
      <c r="E674" s="6">
        <v>44790.632847222223</v>
      </c>
      <c r="F674" s="6" t="s">
        <v>73</v>
      </c>
      <c r="G674" s="6"/>
      <c r="I674" s="6">
        <v>44790.716180555559</v>
      </c>
      <c r="K674">
        <v>574</v>
      </c>
      <c r="P674">
        <v>34</v>
      </c>
      <c r="Q674" t="s">
        <v>30</v>
      </c>
      <c r="R674" t="s">
        <v>29</v>
      </c>
      <c r="T674" t="s">
        <v>76</v>
      </c>
      <c r="U674" t="s">
        <v>75</v>
      </c>
      <c r="V674" t="s">
        <v>75</v>
      </c>
      <c r="W674" t="s">
        <v>75</v>
      </c>
      <c r="X674" t="s">
        <v>75</v>
      </c>
      <c r="Y674" t="s">
        <v>73</v>
      </c>
      <c r="Z674" t="s">
        <v>73</v>
      </c>
      <c r="AA674">
        <v>747058</v>
      </c>
      <c r="AB674" t="s">
        <v>81</v>
      </c>
    </row>
    <row r="675" spans="2:28" x14ac:dyDescent="0.25">
      <c r="B675" t="s">
        <v>89</v>
      </c>
      <c r="C675">
        <v>43</v>
      </c>
      <c r="D675" s="6">
        <v>44790.716180555559</v>
      </c>
      <c r="E675" s="6">
        <v>44790.632847222223</v>
      </c>
      <c r="F675" s="6" t="s">
        <v>73</v>
      </c>
      <c r="G675" s="6"/>
      <c r="I675" s="6">
        <v>44790.716180555559</v>
      </c>
      <c r="K675">
        <v>570</v>
      </c>
      <c r="P675">
        <v>1316</v>
      </c>
      <c r="Q675" t="s">
        <v>20</v>
      </c>
      <c r="R675" t="s">
        <v>29</v>
      </c>
      <c r="T675" t="s">
        <v>76</v>
      </c>
      <c r="U675" t="s">
        <v>75</v>
      </c>
      <c r="V675" t="s">
        <v>75</v>
      </c>
      <c r="W675" t="s">
        <v>75</v>
      </c>
      <c r="X675" t="s">
        <v>75</v>
      </c>
      <c r="Y675" t="s">
        <v>73</v>
      </c>
      <c r="Z675" t="s">
        <v>73</v>
      </c>
      <c r="AA675">
        <v>747059</v>
      </c>
      <c r="AB675" t="s">
        <v>81</v>
      </c>
    </row>
    <row r="676" spans="2:28" x14ac:dyDescent="0.25">
      <c r="B676" t="s">
        <v>89</v>
      </c>
      <c r="C676">
        <v>44</v>
      </c>
      <c r="D676" s="6">
        <v>44790.717986111114</v>
      </c>
      <c r="E676" s="6">
        <v>44790.634652777779</v>
      </c>
      <c r="F676" s="6" t="s">
        <v>73</v>
      </c>
      <c r="G676" s="6"/>
      <c r="I676" s="6">
        <v>44790.717986111114</v>
      </c>
      <c r="K676">
        <v>572</v>
      </c>
      <c r="P676">
        <v>870</v>
      </c>
      <c r="Q676" t="s">
        <v>10</v>
      </c>
      <c r="R676" t="s">
        <v>6</v>
      </c>
      <c r="T676" t="s">
        <v>76</v>
      </c>
      <c r="U676" t="s">
        <v>75</v>
      </c>
      <c r="V676" t="s">
        <v>75</v>
      </c>
      <c r="W676" t="s">
        <v>75</v>
      </c>
      <c r="X676" t="s">
        <v>75</v>
      </c>
      <c r="Y676" t="s">
        <v>73</v>
      </c>
      <c r="Z676" t="s">
        <v>73</v>
      </c>
      <c r="AA676">
        <v>751501</v>
      </c>
      <c r="AB676" t="s">
        <v>81</v>
      </c>
    </row>
    <row r="677" spans="2:28" x14ac:dyDescent="0.25">
      <c r="B677" t="s">
        <v>89</v>
      </c>
      <c r="C677">
        <v>45</v>
      </c>
      <c r="D677" s="6">
        <v>44790.717986111114</v>
      </c>
      <c r="E677" s="6">
        <v>44790.634652777779</v>
      </c>
      <c r="F677" s="6" t="s">
        <v>73</v>
      </c>
      <c r="G677" s="6"/>
      <c r="I677" s="6">
        <v>44790.717986111114</v>
      </c>
      <c r="K677">
        <v>570</v>
      </c>
      <c r="P677">
        <v>6630</v>
      </c>
      <c r="Q677" t="s">
        <v>20</v>
      </c>
      <c r="R677" t="s">
        <v>6</v>
      </c>
      <c r="T677" t="s">
        <v>76</v>
      </c>
      <c r="U677" t="s">
        <v>75</v>
      </c>
      <c r="V677" t="s">
        <v>75</v>
      </c>
      <c r="W677" t="s">
        <v>75</v>
      </c>
      <c r="X677" t="s">
        <v>75</v>
      </c>
      <c r="Y677" t="s">
        <v>73</v>
      </c>
      <c r="Z677" t="s">
        <v>73</v>
      </c>
      <c r="AA677">
        <v>751502</v>
      </c>
      <c r="AB677" t="s">
        <v>81</v>
      </c>
    </row>
    <row r="678" spans="2:28" x14ac:dyDescent="0.25">
      <c r="B678" t="s">
        <v>89</v>
      </c>
      <c r="C678">
        <v>15</v>
      </c>
      <c r="D678" s="6">
        <v>44790.56454861111</v>
      </c>
      <c r="E678" s="6">
        <v>44790.481215277781</v>
      </c>
      <c r="F678" s="6" t="s">
        <v>73</v>
      </c>
      <c r="G678" s="6">
        <v>44790.564375000002</v>
      </c>
      <c r="I678" s="6">
        <v>44790.56454861111</v>
      </c>
      <c r="K678">
        <v>562</v>
      </c>
      <c r="P678">
        <v>750000</v>
      </c>
      <c r="Q678" t="s">
        <v>27</v>
      </c>
      <c r="R678" t="s">
        <v>27</v>
      </c>
      <c r="S678">
        <v>397</v>
      </c>
      <c r="T678" t="s">
        <v>74</v>
      </c>
      <c r="U678" t="s">
        <v>75</v>
      </c>
      <c r="V678" t="s">
        <v>75</v>
      </c>
      <c r="W678" t="s">
        <v>75</v>
      </c>
      <c r="X678" t="s">
        <v>75</v>
      </c>
      <c r="Y678" t="s">
        <v>73</v>
      </c>
      <c r="Z678" t="s">
        <v>73</v>
      </c>
      <c r="AA678" t="s">
        <v>192</v>
      </c>
    </row>
    <row r="679" spans="2:28" x14ac:dyDescent="0.25">
      <c r="B679" t="s">
        <v>89</v>
      </c>
      <c r="C679">
        <v>29</v>
      </c>
      <c r="D679" s="6">
        <v>44790.591527777775</v>
      </c>
      <c r="E679" s="6">
        <v>44790.508194444446</v>
      </c>
      <c r="F679" s="6" t="s">
        <v>73</v>
      </c>
      <c r="G679" s="6">
        <v>44790.590983796297</v>
      </c>
      <c r="I679" s="6">
        <v>44790.591527777775</v>
      </c>
      <c r="K679">
        <v>575</v>
      </c>
      <c r="P679">
        <v>110000</v>
      </c>
      <c r="Q679" t="s">
        <v>30</v>
      </c>
      <c r="R679" t="s">
        <v>30</v>
      </c>
      <c r="S679">
        <v>397</v>
      </c>
      <c r="T679" t="s">
        <v>74</v>
      </c>
      <c r="U679" t="s">
        <v>75</v>
      </c>
      <c r="V679" t="s">
        <v>75</v>
      </c>
      <c r="W679" t="s">
        <v>75</v>
      </c>
      <c r="X679" t="s">
        <v>75</v>
      </c>
      <c r="Y679" t="s">
        <v>73</v>
      </c>
      <c r="Z679" t="s">
        <v>73</v>
      </c>
      <c r="AA679" t="s">
        <v>193</v>
      </c>
    </row>
    <row r="680" spans="2:28" x14ac:dyDescent="0.25">
      <c r="B680" t="s">
        <v>89</v>
      </c>
      <c r="C680">
        <v>46</v>
      </c>
      <c r="D680" s="6">
        <v>44790.720196759263</v>
      </c>
      <c r="E680" s="6">
        <v>44790.636863425927</v>
      </c>
      <c r="F680" s="6" t="s">
        <v>73</v>
      </c>
      <c r="G680" s="6">
        <v>44790.720104166663</v>
      </c>
      <c r="I680" s="6">
        <v>44790.720196759263</v>
      </c>
      <c r="K680">
        <v>572</v>
      </c>
      <c r="P680">
        <v>100000</v>
      </c>
      <c r="Q680" t="s">
        <v>20</v>
      </c>
      <c r="R680" t="s">
        <v>20</v>
      </c>
      <c r="S680">
        <v>397</v>
      </c>
      <c r="T680" t="s">
        <v>74</v>
      </c>
      <c r="U680" t="s">
        <v>75</v>
      </c>
      <c r="V680" t="s">
        <v>75</v>
      </c>
      <c r="W680" t="s">
        <v>75</v>
      </c>
      <c r="X680" t="s">
        <v>75</v>
      </c>
      <c r="Y680" t="s">
        <v>73</v>
      </c>
      <c r="Z680" t="s">
        <v>73</v>
      </c>
      <c r="AA680" t="s">
        <v>194</v>
      </c>
    </row>
    <row r="681" spans="2:28" x14ac:dyDescent="0.25">
      <c r="B681" t="s">
        <v>89</v>
      </c>
      <c r="C681">
        <v>47</v>
      </c>
      <c r="D681" s="6">
        <v>44790.728159722225</v>
      </c>
      <c r="E681" s="6">
        <v>44790.644826388889</v>
      </c>
      <c r="F681" s="6" t="s">
        <v>73</v>
      </c>
      <c r="G681" s="6">
        <v>44790.727812500001</v>
      </c>
      <c r="I681" s="6">
        <v>44790.728159722225</v>
      </c>
      <c r="K681">
        <v>572</v>
      </c>
      <c r="P681">
        <v>10000</v>
      </c>
      <c r="Q681" t="s">
        <v>30</v>
      </c>
      <c r="R681" t="s">
        <v>30</v>
      </c>
      <c r="S681">
        <v>397</v>
      </c>
      <c r="T681" t="s">
        <v>74</v>
      </c>
      <c r="U681" t="s">
        <v>73</v>
      </c>
      <c r="V681" t="s">
        <v>73</v>
      </c>
      <c r="W681" t="s">
        <v>73</v>
      </c>
      <c r="X681" t="s">
        <v>75</v>
      </c>
      <c r="Y681" t="s">
        <v>73</v>
      </c>
      <c r="Z681" t="s">
        <v>73</v>
      </c>
      <c r="AA681" t="s">
        <v>195</v>
      </c>
    </row>
    <row r="682" spans="2:28" x14ac:dyDescent="0.25">
      <c r="B682" t="s">
        <v>89</v>
      </c>
      <c r="C682">
        <v>2</v>
      </c>
      <c r="D682" s="6">
        <v>44790.483877314815</v>
      </c>
      <c r="E682" s="6">
        <v>44790.400543981479</v>
      </c>
      <c r="F682" s="6" t="s">
        <v>73</v>
      </c>
      <c r="G682" s="6"/>
      <c r="I682" s="6">
        <v>44790.483877314815</v>
      </c>
      <c r="K682">
        <v>564</v>
      </c>
      <c r="P682">
        <v>177</v>
      </c>
      <c r="Q682" t="s">
        <v>30</v>
      </c>
      <c r="R682" t="s">
        <v>6</v>
      </c>
      <c r="T682" t="s">
        <v>76</v>
      </c>
      <c r="U682" t="s">
        <v>75</v>
      </c>
      <c r="V682" t="s">
        <v>75</v>
      </c>
      <c r="W682" t="s">
        <v>75</v>
      </c>
      <c r="X682" t="s">
        <v>75</v>
      </c>
      <c r="Y682" t="s">
        <v>73</v>
      </c>
      <c r="Z682" t="s">
        <v>73</v>
      </c>
      <c r="AA682">
        <v>278699</v>
      </c>
      <c r="AB682" t="s">
        <v>86</v>
      </c>
    </row>
    <row r="683" spans="2:28" x14ac:dyDescent="0.25">
      <c r="B683" t="s">
        <v>89</v>
      </c>
      <c r="C683">
        <v>8</v>
      </c>
      <c r="D683" s="6">
        <v>44790.528773148151</v>
      </c>
      <c r="E683" s="6">
        <v>44790.445439814815</v>
      </c>
      <c r="F683" s="6" t="s">
        <v>73</v>
      </c>
      <c r="G683" s="6"/>
      <c r="I683" s="6">
        <v>44790.528773148151</v>
      </c>
      <c r="K683">
        <v>564</v>
      </c>
      <c r="P683">
        <v>224</v>
      </c>
      <c r="Q683" t="s">
        <v>4</v>
      </c>
      <c r="R683" t="s">
        <v>6</v>
      </c>
      <c r="T683" t="s">
        <v>76</v>
      </c>
      <c r="U683" t="s">
        <v>75</v>
      </c>
      <c r="V683" t="s">
        <v>75</v>
      </c>
      <c r="W683" t="s">
        <v>75</v>
      </c>
      <c r="X683" t="s">
        <v>75</v>
      </c>
      <c r="Y683" t="s">
        <v>73</v>
      </c>
      <c r="Z683" t="s">
        <v>73</v>
      </c>
      <c r="AA683">
        <v>353108</v>
      </c>
      <c r="AB683" t="s">
        <v>86</v>
      </c>
    </row>
    <row r="684" spans="2:28" x14ac:dyDescent="0.25">
      <c r="B684" t="s">
        <v>89</v>
      </c>
      <c r="C684">
        <v>9</v>
      </c>
      <c r="D684" s="6">
        <v>44790.528773148151</v>
      </c>
      <c r="E684" s="6">
        <v>44790.445439814815</v>
      </c>
      <c r="F684" s="6" t="s">
        <v>73</v>
      </c>
      <c r="G684" s="6"/>
      <c r="I684" s="6">
        <v>44790.528773148151</v>
      </c>
      <c r="K684">
        <v>564</v>
      </c>
      <c r="P684">
        <v>1226</v>
      </c>
      <c r="Q684" t="s">
        <v>4</v>
      </c>
      <c r="R684" t="s">
        <v>30</v>
      </c>
      <c r="T684" t="s">
        <v>76</v>
      </c>
      <c r="U684" t="s">
        <v>75</v>
      </c>
      <c r="V684" t="s">
        <v>75</v>
      </c>
      <c r="W684" t="s">
        <v>75</v>
      </c>
      <c r="X684" t="s">
        <v>75</v>
      </c>
      <c r="Y684" t="s">
        <v>73</v>
      </c>
      <c r="Z684" t="s">
        <v>73</v>
      </c>
      <c r="AA684">
        <v>353109</v>
      </c>
      <c r="AB684" t="s">
        <v>86</v>
      </c>
    </row>
    <row r="685" spans="2:28" x14ac:dyDescent="0.25">
      <c r="B685" t="s">
        <v>89</v>
      </c>
      <c r="C685">
        <v>18</v>
      </c>
      <c r="D685" s="6">
        <v>44790.566562499997</v>
      </c>
      <c r="E685" s="6">
        <v>44790.483229166668</v>
      </c>
      <c r="F685" s="6" t="s">
        <v>73</v>
      </c>
      <c r="G685" s="6"/>
      <c r="I685" s="6">
        <v>44790.566562499997</v>
      </c>
      <c r="K685">
        <v>564</v>
      </c>
      <c r="P685">
        <v>10000</v>
      </c>
      <c r="Q685" t="s">
        <v>4</v>
      </c>
      <c r="R685" t="s">
        <v>30</v>
      </c>
      <c r="T685" t="s">
        <v>76</v>
      </c>
      <c r="U685" t="s">
        <v>75</v>
      </c>
      <c r="V685" t="s">
        <v>75</v>
      </c>
      <c r="W685" t="s">
        <v>75</v>
      </c>
      <c r="X685" t="s">
        <v>75</v>
      </c>
      <c r="Y685" t="s">
        <v>73</v>
      </c>
      <c r="Z685" t="s">
        <v>73</v>
      </c>
      <c r="AA685">
        <v>413204</v>
      </c>
      <c r="AB685" t="s">
        <v>86</v>
      </c>
    </row>
    <row r="686" spans="2:28" x14ac:dyDescent="0.25">
      <c r="B686" t="s">
        <v>89</v>
      </c>
      <c r="C686">
        <v>19</v>
      </c>
      <c r="D686" s="6">
        <v>44790.566701388889</v>
      </c>
      <c r="E686" s="6">
        <v>44790.483368055553</v>
      </c>
      <c r="F686" s="6" t="s">
        <v>73</v>
      </c>
      <c r="G686" s="6"/>
      <c r="I686" s="6">
        <v>44790.566701388889</v>
      </c>
      <c r="K686">
        <v>564</v>
      </c>
      <c r="P686">
        <v>10000</v>
      </c>
      <c r="Q686" t="s">
        <v>10</v>
      </c>
      <c r="R686" t="s">
        <v>30</v>
      </c>
      <c r="T686" t="s">
        <v>76</v>
      </c>
      <c r="U686" t="s">
        <v>75</v>
      </c>
      <c r="V686" t="s">
        <v>75</v>
      </c>
      <c r="W686" t="s">
        <v>75</v>
      </c>
      <c r="X686" t="s">
        <v>75</v>
      </c>
      <c r="Y686" t="s">
        <v>73</v>
      </c>
      <c r="Z686" t="s">
        <v>73</v>
      </c>
      <c r="AA686">
        <v>413443</v>
      </c>
      <c r="AB686" t="s">
        <v>86</v>
      </c>
    </row>
    <row r="687" spans="2:28" x14ac:dyDescent="0.25">
      <c r="B687" t="s">
        <v>89</v>
      </c>
      <c r="C687">
        <v>48</v>
      </c>
      <c r="D687" s="6">
        <v>44790.734837962962</v>
      </c>
      <c r="E687" s="6">
        <v>44790.651504629626</v>
      </c>
      <c r="F687" s="6" t="s">
        <v>73</v>
      </c>
      <c r="G687" s="6">
        <v>44790.734652777777</v>
      </c>
      <c r="I687" s="6">
        <v>44790.734837962962</v>
      </c>
      <c r="K687">
        <v>572</v>
      </c>
      <c r="P687">
        <v>100000</v>
      </c>
      <c r="Q687" t="s">
        <v>20</v>
      </c>
      <c r="R687" t="s">
        <v>20</v>
      </c>
      <c r="S687">
        <v>397</v>
      </c>
      <c r="T687" t="s">
        <v>74</v>
      </c>
      <c r="U687" t="s">
        <v>73</v>
      </c>
      <c r="V687" t="s">
        <v>73</v>
      </c>
      <c r="W687" t="s">
        <v>73</v>
      </c>
      <c r="X687" t="s">
        <v>75</v>
      </c>
      <c r="Y687" t="s">
        <v>73</v>
      </c>
      <c r="Z687" t="s">
        <v>73</v>
      </c>
      <c r="AA687" t="s">
        <v>196</v>
      </c>
    </row>
    <row r="688" spans="2:28" x14ac:dyDescent="0.25">
      <c r="B688" t="s">
        <v>89</v>
      </c>
      <c r="C688">
        <v>24</v>
      </c>
      <c r="D688" s="6">
        <v>44795.568877314814</v>
      </c>
      <c r="E688" s="6">
        <v>44795.485543981478</v>
      </c>
      <c r="F688" s="6" t="s">
        <v>73</v>
      </c>
      <c r="G688" s="6"/>
      <c r="I688" s="6">
        <v>44795.568877314814</v>
      </c>
      <c r="K688">
        <v>560</v>
      </c>
      <c r="P688">
        <v>500</v>
      </c>
      <c r="Q688" t="s">
        <v>20</v>
      </c>
      <c r="R688" t="s">
        <v>20</v>
      </c>
      <c r="T688" t="s">
        <v>76</v>
      </c>
      <c r="U688" t="s">
        <v>75</v>
      </c>
      <c r="V688" t="s">
        <v>75</v>
      </c>
      <c r="W688" t="s">
        <v>75</v>
      </c>
      <c r="X688" t="s">
        <v>75</v>
      </c>
      <c r="Y688" t="s">
        <v>73</v>
      </c>
      <c r="Z688" t="s">
        <v>73</v>
      </c>
      <c r="AA688">
        <v>452536</v>
      </c>
      <c r="AB688" t="s">
        <v>86</v>
      </c>
    </row>
    <row r="689" spans="2:28" x14ac:dyDescent="0.25">
      <c r="B689" t="s">
        <v>89</v>
      </c>
      <c r="C689">
        <v>31</v>
      </c>
      <c r="D689" s="6">
        <v>44790.616840277777</v>
      </c>
      <c r="E689" s="6">
        <v>44790.533506944441</v>
      </c>
      <c r="F689" s="6" t="s">
        <v>73</v>
      </c>
      <c r="G689" s="6"/>
      <c r="I689" s="6">
        <v>44790.616840277777</v>
      </c>
      <c r="K689">
        <v>576</v>
      </c>
      <c r="P689">
        <v>260</v>
      </c>
      <c r="Q689" t="s">
        <v>30</v>
      </c>
      <c r="R689" t="s">
        <v>6</v>
      </c>
      <c r="T689" t="s">
        <v>76</v>
      </c>
      <c r="U689" t="s">
        <v>75</v>
      </c>
      <c r="V689" t="s">
        <v>75</v>
      </c>
      <c r="W689" t="s">
        <v>75</v>
      </c>
      <c r="X689" t="s">
        <v>75</v>
      </c>
      <c r="Y689" t="s">
        <v>73</v>
      </c>
      <c r="Z689" t="s">
        <v>73</v>
      </c>
      <c r="AA689">
        <v>499856</v>
      </c>
      <c r="AB689" t="s">
        <v>86</v>
      </c>
    </row>
    <row r="690" spans="2:28" x14ac:dyDescent="0.25">
      <c r="B690" t="s">
        <v>89</v>
      </c>
      <c r="C690">
        <v>54</v>
      </c>
      <c r="D690" s="6">
        <v>44792.66511574074</v>
      </c>
      <c r="E690" s="6">
        <v>44792.581782407404</v>
      </c>
      <c r="F690" s="6" t="s">
        <v>73</v>
      </c>
      <c r="G690" s="6">
        <v>44792.664953703701</v>
      </c>
      <c r="I690" s="6">
        <v>44792.66511574074</v>
      </c>
      <c r="K690">
        <v>568</v>
      </c>
      <c r="P690">
        <v>30000</v>
      </c>
      <c r="Q690" t="s">
        <v>27</v>
      </c>
      <c r="R690" t="s">
        <v>27</v>
      </c>
      <c r="S690">
        <v>397</v>
      </c>
      <c r="T690" t="s">
        <v>74</v>
      </c>
      <c r="U690" t="s">
        <v>75</v>
      </c>
      <c r="V690" t="s">
        <v>75</v>
      </c>
      <c r="W690" t="s">
        <v>75</v>
      </c>
      <c r="X690" t="s">
        <v>75</v>
      </c>
      <c r="Y690" t="s">
        <v>73</v>
      </c>
      <c r="Z690" t="s">
        <v>73</v>
      </c>
      <c r="AA690" t="s">
        <v>197</v>
      </c>
    </row>
    <row r="691" spans="2:28" x14ac:dyDescent="0.25">
      <c r="B691" t="s">
        <v>89</v>
      </c>
      <c r="C691">
        <v>45</v>
      </c>
      <c r="D691" s="6">
        <v>44792.630578703705</v>
      </c>
      <c r="E691" s="6">
        <v>44792.54724537037</v>
      </c>
      <c r="F691" s="6" t="s">
        <v>73</v>
      </c>
      <c r="G691" s="6"/>
      <c r="I691" s="6">
        <v>44792.630578703705</v>
      </c>
      <c r="K691">
        <v>570</v>
      </c>
      <c r="P691">
        <v>1000</v>
      </c>
      <c r="Q691" t="s">
        <v>4</v>
      </c>
      <c r="R691" t="s">
        <v>30</v>
      </c>
      <c r="T691" t="s">
        <v>76</v>
      </c>
      <c r="U691" t="s">
        <v>75</v>
      </c>
      <c r="V691" t="s">
        <v>75</v>
      </c>
      <c r="W691" t="s">
        <v>75</v>
      </c>
      <c r="X691" t="s">
        <v>75</v>
      </c>
      <c r="Y691" t="s">
        <v>73</v>
      </c>
      <c r="Z691" t="s">
        <v>73</v>
      </c>
      <c r="AA691">
        <v>520024</v>
      </c>
      <c r="AB691" t="s">
        <v>81</v>
      </c>
    </row>
    <row r="692" spans="2:28" x14ac:dyDescent="0.25">
      <c r="B692" t="s">
        <v>89</v>
      </c>
      <c r="C692">
        <v>49</v>
      </c>
      <c r="D692" s="6">
        <v>44792.635567129626</v>
      </c>
      <c r="E692" s="6">
        <v>44792.552233796298</v>
      </c>
      <c r="F692" s="6" t="s">
        <v>73</v>
      </c>
      <c r="G692" s="6"/>
      <c r="I692" s="6">
        <v>44792.635567129626</v>
      </c>
      <c r="K692">
        <v>568</v>
      </c>
      <c r="P692">
        <v>25000</v>
      </c>
      <c r="Q692" t="s">
        <v>4</v>
      </c>
      <c r="R692" t="s">
        <v>30</v>
      </c>
      <c r="T692" t="s">
        <v>76</v>
      </c>
      <c r="U692" t="s">
        <v>75</v>
      </c>
      <c r="V692" t="s">
        <v>75</v>
      </c>
      <c r="W692" t="s">
        <v>75</v>
      </c>
      <c r="X692" t="s">
        <v>75</v>
      </c>
      <c r="Y692" t="s">
        <v>73</v>
      </c>
      <c r="Z692" t="s">
        <v>73</v>
      </c>
      <c r="AA692">
        <v>528648</v>
      </c>
      <c r="AB692" t="s">
        <v>81</v>
      </c>
    </row>
    <row r="693" spans="2:28" x14ac:dyDescent="0.25">
      <c r="B693" t="s">
        <v>89</v>
      </c>
      <c r="C693">
        <v>48</v>
      </c>
      <c r="D693" s="6">
        <v>44792.635567129626</v>
      </c>
      <c r="E693" s="6">
        <v>44792.552233796298</v>
      </c>
      <c r="F693" s="6" t="s">
        <v>73</v>
      </c>
      <c r="G693" s="6"/>
      <c r="I693" s="6">
        <v>44792.635567129626</v>
      </c>
      <c r="K693">
        <v>568</v>
      </c>
      <c r="P693">
        <v>1000</v>
      </c>
      <c r="Q693" t="s">
        <v>4</v>
      </c>
      <c r="R693" t="s">
        <v>30</v>
      </c>
      <c r="T693" t="s">
        <v>76</v>
      </c>
      <c r="U693" t="s">
        <v>75</v>
      </c>
      <c r="V693" t="s">
        <v>75</v>
      </c>
      <c r="W693" t="s">
        <v>75</v>
      </c>
      <c r="X693" t="s">
        <v>75</v>
      </c>
      <c r="Y693" t="s">
        <v>73</v>
      </c>
      <c r="Z693" t="s">
        <v>73</v>
      </c>
      <c r="AA693">
        <v>528647</v>
      </c>
      <c r="AB693" t="s">
        <v>81</v>
      </c>
    </row>
    <row r="694" spans="2:28" x14ac:dyDescent="0.25">
      <c r="B694" t="s">
        <v>89</v>
      </c>
      <c r="C694">
        <v>66</v>
      </c>
      <c r="D694" s="6">
        <v>44792.696377314816</v>
      </c>
      <c r="E694" s="6">
        <v>44792.613043981481</v>
      </c>
      <c r="F694" s="6" t="s">
        <v>73</v>
      </c>
      <c r="G694" s="6"/>
      <c r="I694" s="6">
        <v>44792.696377314816</v>
      </c>
      <c r="K694">
        <v>566</v>
      </c>
      <c r="P694">
        <v>5000</v>
      </c>
      <c r="Q694" t="s">
        <v>30</v>
      </c>
      <c r="R694" t="s">
        <v>20</v>
      </c>
      <c r="T694" t="s">
        <v>76</v>
      </c>
      <c r="U694" t="s">
        <v>75</v>
      </c>
      <c r="V694" t="s">
        <v>75</v>
      </c>
      <c r="W694" t="s">
        <v>75</v>
      </c>
      <c r="X694" t="s">
        <v>75</v>
      </c>
      <c r="Y694" t="s">
        <v>73</v>
      </c>
      <c r="Z694" t="s">
        <v>73</v>
      </c>
      <c r="AA694">
        <v>688187</v>
      </c>
      <c r="AB694" t="s">
        <v>86</v>
      </c>
    </row>
    <row r="695" spans="2:28" x14ac:dyDescent="0.25">
      <c r="B695" t="s">
        <v>89</v>
      </c>
      <c r="C695">
        <v>11</v>
      </c>
      <c r="D695" s="6">
        <v>44792.502152777779</v>
      </c>
      <c r="E695" s="6">
        <v>44792.418819444443</v>
      </c>
      <c r="F695" s="6" t="s">
        <v>73</v>
      </c>
      <c r="G695" s="6"/>
      <c r="I695" s="6">
        <v>44792.502152777779</v>
      </c>
      <c r="K695">
        <v>576</v>
      </c>
      <c r="P695">
        <v>6198</v>
      </c>
      <c r="Q695" t="s">
        <v>20</v>
      </c>
      <c r="R695" t="s">
        <v>6</v>
      </c>
      <c r="T695" t="s">
        <v>76</v>
      </c>
      <c r="U695" t="s">
        <v>75</v>
      </c>
      <c r="V695" t="s">
        <v>75</v>
      </c>
      <c r="W695" t="s">
        <v>75</v>
      </c>
      <c r="X695" t="s">
        <v>75</v>
      </c>
      <c r="Y695" t="s">
        <v>73</v>
      </c>
      <c r="Z695" t="s">
        <v>73</v>
      </c>
      <c r="AA695">
        <v>331736</v>
      </c>
      <c r="AB695" t="s">
        <v>86</v>
      </c>
    </row>
    <row r="696" spans="2:28" x14ac:dyDescent="0.25">
      <c r="B696" t="s">
        <v>89</v>
      </c>
      <c r="C696">
        <v>13</v>
      </c>
      <c r="D696" s="6">
        <v>44792.505810185183</v>
      </c>
      <c r="E696" s="6">
        <v>44792.422476851854</v>
      </c>
      <c r="F696" s="6" t="s">
        <v>73</v>
      </c>
      <c r="G696" s="6"/>
      <c r="I696" s="6">
        <v>44792.505810185183</v>
      </c>
      <c r="K696">
        <v>576</v>
      </c>
      <c r="P696">
        <v>500</v>
      </c>
      <c r="Q696" t="s">
        <v>4</v>
      </c>
      <c r="R696" t="s">
        <v>6</v>
      </c>
      <c r="T696" t="s">
        <v>76</v>
      </c>
      <c r="U696" t="s">
        <v>75</v>
      </c>
      <c r="V696" t="s">
        <v>75</v>
      </c>
      <c r="W696" t="s">
        <v>75</v>
      </c>
      <c r="X696" t="s">
        <v>75</v>
      </c>
      <c r="Y696" t="s">
        <v>73</v>
      </c>
      <c r="Z696" t="s">
        <v>73</v>
      </c>
      <c r="AA696">
        <v>337728</v>
      </c>
      <c r="AB696" t="s">
        <v>86</v>
      </c>
    </row>
    <row r="697" spans="2:28" x14ac:dyDescent="0.25">
      <c r="B697" t="s">
        <v>89</v>
      </c>
      <c r="C697">
        <v>41</v>
      </c>
      <c r="D697" s="6">
        <v>44790.711631944447</v>
      </c>
      <c r="E697" s="6">
        <v>44790.628298611111</v>
      </c>
      <c r="F697" s="6" t="s">
        <v>73</v>
      </c>
      <c r="G697" s="6"/>
      <c r="I697" s="6">
        <v>44790.711631944447</v>
      </c>
      <c r="K697">
        <v>578</v>
      </c>
      <c r="P697">
        <v>200</v>
      </c>
      <c r="Q697" t="s">
        <v>4</v>
      </c>
      <c r="R697" t="s">
        <v>4</v>
      </c>
      <c r="T697" t="s">
        <v>76</v>
      </c>
      <c r="U697" t="s">
        <v>75</v>
      </c>
      <c r="V697" t="s">
        <v>75</v>
      </c>
      <c r="W697" t="s">
        <v>75</v>
      </c>
      <c r="X697" t="s">
        <v>75</v>
      </c>
      <c r="Y697" t="s">
        <v>73</v>
      </c>
      <c r="Z697" t="s">
        <v>73</v>
      </c>
      <c r="AA697">
        <v>736248</v>
      </c>
      <c r="AB697" t="s">
        <v>86</v>
      </c>
    </row>
    <row r="698" spans="2:28" x14ac:dyDescent="0.25">
      <c r="B698" t="s">
        <v>89</v>
      </c>
      <c r="C698">
        <v>25</v>
      </c>
      <c r="D698" s="6">
        <v>44795.574733796297</v>
      </c>
      <c r="E698" s="6">
        <v>44795.491400462961</v>
      </c>
      <c r="F698" s="6" t="s">
        <v>73</v>
      </c>
      <c r="G698" s="6"/>
      <c r="I698" s="6">
        <v>44795.574733796297</v>
      </c>
      <c r="K698">
        <v>556</v>
      </c>
      <c r="P698">
        <v>100</v>
      </c>
      <c r="Q698" t="s">
        <v>20</v>
      </c>
      <c r="R698" t="s">
        <v>20</v>
      </c>
      <c r="T698" t="s">
        <v>76</v>
      </c>
      <c r="U698" t="s">
        <v>75</v>
      </c>
      <c r="V698" t="s">
        <v>75</v>
      </c>
      <c r="W698" t="s">
        <v>75</v>
      </c>
      <c r="X698" t="s">
        <v>75</v>
      </c>
      <c r="Y698" t="s">
        <v>73</v>
      </c>
      <c r="Z698" t="s">
        <v>73</v>
      </c>
      <c r="AA698">
        <v>459591</v>
      </c>
      <c r="AB698" t="s">
        <v>81</v>
      </c>
    </row>
    <row r="699" spans="2:28" x14ac:dyDescent="0.25">
      <c r="B699" t="s">
        <v>89</v>
      </c>
      <c r="C699">
        <v>29</v>
      </c>
      <c r="D699" s="6">
        <v>44792.555891203701</v>
      </c>
      <c r="E699" s="6">
        <v>44792.472557870373</v>
      </c>
      <c r="F699" s="6" t="s">
        <v>73</v>
      </c>
      <c r="G699" s="6"/>
      <c r="I699" s="6">
        <v>44792.555891203701</v>
      </c>
      <c r="K699">
        <v>576</v>
      </c>
      <c r="P699">
        <v>348</v>
      </c>
      <c r="Q699" t="s">
        <v>4</v>
      </c>
      <c r="R699" t="s">
        <v>6</v>
      </c>
      <c r="T699" t="s">
        <v>76</v>
      </c>
      <c r="U699" t="s">
        <v>75</v>
      </c>
      <c r="V699" t="s">
        <v>75</v>
      </c>
      <c r="W699" t="s">
        <v>75</v>
      </c>
      <c r="X699" t="s">
        <v>75</v>
      </c>
      <c r="Y699" t="s">
        <v>73</v>
      </c>
      <c r="Z699" t="s">
        <v>73</v>
      </c>
      <c r="AA699">
        <v>408100</v>
      </c>
      <c r="AB699" t="s">
        <v>86</v>
      </c>
    </row>
    <row r="700" spans="2:28" x14ac:dyDescent="0.25">
      <c r="B700" t="s">
        <v>89</v>
      </c>
      <c r="C700">
        <v>31</v>
      </c>
      <c r="D700" s="6">
        <v>44792.575243055559</v>
      </c>
      <c r="E700" s="6">
        <v>44792.491909722223</v>
      </c>
      <c r="F700" s="6" t="s">
        <v>73</v>
      </c>
      <c r="G700" s="6"/>
      <c r="I700" s="6">
        <v>44792.575243055559</v>
      </c>
      <c r="K700">
        <v>576</v>
      </c>
      <c r="P700">
        <v>100</v>
      </c>
      <c r="Q700" t="s">
        <v>30</v>
      </c>
      <c r="R700" t="s">
        <v>6</v>
      </c>
      <c r="T700" t="s">
        <v>76</v>
      </c>
      <c r="U700" t="s">
        <v>75</v>
      </c>
      <c r="V700" t="s">
        <v>75</v>
      </c>
      <c r="W700" t="s">
        <v>75</v>
      </c>
      <c r="X700" t="s">
        <v>75</v>
      </c>
      <c r="Y700" t="s">
        <v>73</v>
      </c>
      <c r="Z700" t="s">
        <v>73</v>
      </c>
      <c r="AA700">
        <v>434162</v>
      </c>
      <c r="AB700" t="s">
        <v>86</v>
      </c>
    </row>
    <row r="701" spans="2:28" x14ac:dyDescent="0.25">
      <c r="B701" t="s">
        <v>89</v>
      </c>
      <c r="C701">
        <v>33</v>
      </c>
      <c r="D701" s="6">
        <v>44792.576747685183</v>
      </c>
      <c r="E701" s="6">
        <v>44792.493414351855</v>
      </c>
      <c r="F701" s="6" t="s">
        <v>73</v>
      </c>
      <c r="G701" s="6"/>
      <c r="I701" s="6">
        <v>44792.576747685183</v>
      </c>
      <c r="K701">
        <v>574</v>
      </c>
      <c r="P701">
        <v>500</v>
      </c>
      <c r="Q701" t="s">
        <v>4</v>
      </c>
      <c r="R701" t="s">
        <v>30</v>
      </c>
      <c r="T701" t="s">
        <v>76</v>
      </c>
      <c r="U701" t="s">
        <v>75</v>
      </c>
      <c r="V701" t="s">
        <v>75</v>
      </c>
      <c r="W701" t="s">
        <v>75</v>
      </c>
      <c r="X701" t="s">
        <v>75</v>
      </c>
      <c r="Y701" t="s">
        <v>73</v>
      </c>
      <c r="Z701" t="s">
        <v>73</v>
      </c>
      <c r="AA701">
        <v>436228</v>
      </c>
      <c r="AB701" t="s">
        <v>81</v>
      </c>
    </row>
    <row r="702" spans="2:28" x14ac:dyDescent="0.25">
      <c r="B702" t="s">
        <v>89</v>
      </c>
      <c r="C702">
        <v>38</v>
      </c>
      <c r="D702" s="6">
        <v>44792.628391203703</v>
      </c>
      <c r="E702" s="6">
        <v>44792.545057870368</v>
      </c>
      <c r="F702" s="6" t="s">
        <v>73</v>
      </c>
      <c r="G702" s="6"/>
      <c r="I702" s="6">
        <v>44792.628391203703</v>
      </c>
      <c r="K702">
        <v>576</v>
      </c>
      <c r="P702">
        <v>800</v>
      </c>
      <c r="Q702" t="s">
        <v>4</v>
      </c>
      <c r="R702" t="s">
        <v>6</v>
      </c>
      <c r="T702" t="s">
        <v>76</v>
      </c>
      <c r="U702" t="s">
        <v>75</v>
      </c>
      <c r="V702" t="s">
        <v>75</v>
      </c>
      <c r="W702" t="s">
        <v>75</v>
      </c>
      <c r="X702" t="s">
        <v>75</v>
      </c>
      <c r="Y702" t="s">
        <v>73</v>
      </c>
      <c r="Z702" t="s">
        <v>73</v>
      </c>
      <c r="AA702">
        <v>516474</v>
      </c>
      <c r="AB702" t="s">
        <v>86</v>
      </c>
    </row>
    <row r="703" spans="2:28" x14ac:dyDescent="0.25">
      <c r="B703" t="s">
        <v>89</v>
      </c>
      <c r="C703">
        <v>42</v>
      </c>
      <c r="D703" s="6">
        <v>44792.629918981482</v>
      </c>
      <c r="E703" s="6">
        <v>44792.546585648146</v>
      </c>
      <c r="F703" s="6" t="s">
        <v>73</v>
      </c>
      <c r="G703" s="6"/>
      <c r="I703" s="6">
        <v>44792.629918981482</v>
      </c>
      <c r="K703">
        <v>572</v>
      </c>
      <c r="P703">
        <v>874</v>
      </c>
      <c r="Q703" t="s">
        <v>30</v>
      </c>
      <c r="R703" t="s">
        <v>6</v>
      </c>
      <c r="T703" t="s">
        <v>76</v>
      </c>
      <c r="U703" t="s">
        <v>75</v>
      </c>
      <c r="V703" t="s">
        <v>75</v>
      </c>
      <c r="W703" t="s">
        <v>75</v>
      </c>
      <c r="X703" t="s">
        <v>75</v>
      </c>
      <c r="Y703" t="s">
        <v>73</v>
      </c>
      <c r="Z703" t="s">
        <v>73</v>
      </c>
      <c r="AA703">
        <v>519121</v>
      </c>
      <c r="AB703" t="s">
        <v>81</v>
      </c>
    </row>
    <row r="704" spans="2:28" x14ac:dyDescent="0.25">
      <c r="B704" t="s">
        <v>89</v>
      </c>
      <c r="C704">
        <v>39</v>
      </c>
      <c r="D704" s="6">
        <v>44792.629918981482</v>
      </c>
      <c r="E704" s="6">
        <v>44792.546585648146</v>
      </c>
      <c r="F704" s="6" t="s">
        <v>73</v>
      </c>
      <c r="G704" s="6"/>
      <c r="I704" s="6">
        <v>44792.629918981482</v>
      </c>
      <c r="K704">
        <v>574</v>
      </c>
      <c r="P704">
        <v>148</v>
      </c>
      <c r="Q704" t="s">
        <v>20</v>
      </c>
      <c r="R704" t="s">
        <v>6</v>
      </c>
      <c r="T704" t="s">
        <v>76</v>
      </c>
      <c r="U704" t="s">
        <v>75</v>
      </c>
      <c r="V704" t="s">
        <v>75</v>
      </c>
      <c r="W704" t="s">
        <v>75</v>
      </c>
      <c r="X704" t="s">
        <v>75</v>
      </c>
      <c r="Y704" t="s">
        <v>73</v>
      </c>
      <c r="Z704" t="s">
        <v>73</v>
      </c>
      <c r="AA704">
        <v>519118</v>
      </c>
      <c r="AB704" t="s">
        <v>81</v>
      </c>
    </row>
    <row r="705" spans="2:28" x14ac:dyDescent="0.25">
      <c r="B705" t="s">
        <v>89</v>
      </c>
      <c r="C705">
        <v>41</v>
      </c>
      <c r="D705" s="6">
        <v>44792.629918981482</v>
      </c>
      <c r="E705" s="6">
        <v>44792.546585648146</v>
      </c>
      <c r="F705" s="6" t="s">
        <v>73</v>
      </c>
      <c r="G705" s="6"/>
      <c r="I705" s="6">
        <v>44792.629918981482</v>
      </c>
      <c r="K705">
        <v>572</v>
      </c>
      <c r="P705">
        <v>438</v>
      </c>
      <c r="Q705" t="s">
        <v>20</v>
      </c>
      <c r="R705" t="s">
        <v>6</v>
      </c>
      <c r="T705" t="s">
        <v>76</v>
      </c>
      <c r="U705" t="s">
        <v>75</v>
      </c>
      <c r="V705" t="s">
        <v>75</v>
      </c>
      <c r="W705" t="s">
        <v>75</v>
      </c>
      <c r="X705" t="s">
        <v>75</v>
      </c>
      <c r="Y705" t="s">
        <v>73</v>
      </c>
      <c r="Z705" t="s">
        <v>73</v>
      </c>
      <c r="AA705">
        <v>519120</v>
      </c>
      <c r="AB705" t="s">
        <v>81</v>
      </c>
    </row>
    <row r="706" spans="2:28" x14ac:dyDescent="0.25">
      <c r="B706" t="s">
        <v>89</v>
      </c>
      <c r="C706">
        <v>44</v>
      </c>
      <c r="D706" s="6">
        <v>44792.630578703705</v>
      </c>
      <c r="E706" s="6">
        <v>44792.54724537037</v>
      </c>
      <c r="F706" s="6" t="s">
        <v>73</v>
      </c>
      <c r="G706" s="6"/>
      <c r="I706" s="6">
        <v>44792.630578703705</v>
      </c>
      <c r="K706">
        <v>570</v>
      </c>
      <c r="P706">
        <v>30000</v>
      </c>
      <c r="Q706" t="s">
        <v>20</v>
      </c>
      <c r="R706" t="s">
        <v>30</v>
      </c>
      <c r="T706" t="s">
        <v>76</v>
      </c>
      <c r="U706" t="s">
        <v>75</v>
      </c>
      <c r="V706" t="s">
        <v>75</v>
      </c>
      <c r="W706" t="s">
        <v>75</v>
      </c>
      <c r="X706" t="s">
        <v>75</v>
      </c>
      <c r="Y706" t="s">
        <v>73</v>
      </c>
      <c r="Z706" t="s">
        <v>73</v>
      </c>
      <c r="AA706">
        <v>520023</v>
      </c>
      <c r="AB706" t="s">
        <v>81</v>
      </c>
    </row>
    <row r="707" spans="2:28" x14ac:dyDescent="0.25">
      <c r="B707" t="s">
        <v>89</v>
      </c>
      <c r="C707">
        <v>3</v>
      </c>
      <c r="D707" s="6">
        <v>44790.499456018515</v>
      </c>
      <c r="E707" s="6">
        <v>44790.416122685187</v>
      </c>
      <c r="F707" s="6" t="s">
        <v>73</v>
      </c>
      <c r="G707" s="6"/>
      <c r="I707" s="6">
        <v>44790.499456018515</v>
      </c>
      <c r="K707">
        <v>564</v>
      </c>
      <c r="P707">
        <v>300</v>
      </c>
      <c r="Q707" t="s">
        <v>4</v>
      </c>
      <c r="R707" t="s">
        <v>6</v>
      </c>
      <c r="T707" t="s">
        <v>76</v>
      </c>
      <c r="U707" t="s">
        <v>75</v>
      </c>
      <c r="V707" t="s">
        <v>75</v>
      </c>
      <c r="W707" t="s">
        <v>75</v>
      </c>
      <c r="X707" t="s">
        <v>75</v>
      </c>
      <c r="Y707" t="s">
        <v>73</v>
      </c>
      <c r="Z707" t="s">
        <v>73</v>
      </c>
      <c r="AA707">
        <v>303935</v>
      </c>
      <c r="AB707" t="s">
        <v>86</v>
      </c>
    </row>
    <row r="708" spans="2:28" x14ac:dyDescent="0.25">
      <c r="B708" t="s">
        <v>89</v>
      </c>
      <c r="C708">
        <v>3</v>
      </c>
      <c r="D708" s="6">
        <v>44791.479166666664</v>
      </c>
      <c r="E708" s="6">
        <v>44791.395833333336</v>
      </c>
      <c r="F708" s="6" t="s">
        <v>73</v>
      </c>
      <c r="G708" s="6"/>
      <c r="I708" s="6">
        <v>44791.479166666664</v>
      </c>
      <c r="K708">
        <v>576</v>
      </c>
      <c r="P708">
        <v>213</v>
      </c>
      <c r="Q708" t="s">
        <v>4</v>
      </c>
      <c r="R708" t="s">
        <v>20</v>
      </c>
      <c r="T708" t="s">
        <v>76</v>
      </c>
      <c r="U708" t="s">
        <v>75</v>
      </c>
      <c r="V708" t="s">
        <v>75</v>
      </c>
      <c r="W708" t="s">
        <v>75</v>
      </c>
      <c r="X708" t="s">
        <v>75</v>
      </c>
      <c r="Y708" t="s">
        <v>73</v>
      </c>
      <c r="Z708" t="s">
        <v>73</v>
      </c>
      <c r="AA708">
        <v>261139</v>
      </c>
    </row>
    <row r="709" spans="2:28" x14ac:dyDescent="0.25">
      <c r="B709" t="s">
        <v>89</v>
      </c>
      <c r="C709">
        <v>6</v>
      </c>
      <c r="D709" s="6">
        <v>44791.480706018519</v>
      </c>
      <c r="E709" s="6">
        <v>44791.397372685184</v>
      </c>
      <c r="F709" s="6" t="s">
        <v>73</v>
      </c>
      <c r="G709" s="6"/>
      <c r="I709" s="6">
        <v>44791.480706018519</v>
      </c>
      <c r="K709">
        <v>576</v>
      </c>
      <c r="P709">
        <v>3000</v>
      </c>
      <c r="Q709" t="s">
        <v>30</v>
      </c>
      <c r="R709" t="s">
        <v>6</v>
      </c>
      <c r="T709" t="s">
        <v>76</v>
      </c>
      <c r="U709" t="s">
        <v>75</v>
      </c>
      <c r="V709" t="s">
        <v>75</v>
      </c>
      <c r="W709" t="s">
        <v>75</v>
      </c>
      <c r="X709" t="s">
        <v>75</v>
      </c>
      <c r="Y709" t="s">
        <v>73</v>
      </c>
      <c r="Z709" t="s">
        <v>73</v>
      </c>
      <c r="AA709">
        <v>263202</v>
      </c>
      <c r="AB709" t="s">
        <v>86</v>
      </c>
    </row>
    <row r="710" spans="2:28" x14ac:dyDescent="0.25">
      <c r="B710" t="s">
        <v>89</v>
      </c>
      <c r="C710">
        <v>7</v>
      </c>
      <c r="D710" s="6">
        <v>44791.48165509259</v>
      </c>
      <c r="E710" s="6">
        <v>44791.398321759261</v>
      </c>
      <c r="F710" s="6" t="s">
        <v>73</v>
      </c>
      <c r="G710" s="6"/>
      <c r="I710" s="6">
        <v>44791.48165509259</v>
      </c>
      <c r="K710">
        <v>576</v>
      </c>
      <c r="P710">
        <v>1000</v>
      </c>
      <c r="Q710" t="s">
        <v>103</v>
      </c>
      <c r="R710" t="s">
        <v>6</v>
      </c>
      <c r="T710" t="s">
        <v>76</v>
      </c>
      <c r="U710" t="s">
        <v>75</v>
      </c>
      <c r="V710" t="s">
        <v>75</v>
      </c>
      <c r="W710" t="s">
        <v>75</v>
      </c>
      <c r="X710" t="s">
        <v>75</v>
      </c>
      <c r="Y710" t="s">
        <v>73</v>
      </c>
      <c r="Z710" t="s">
        <v>73</v>
      </c>
      <c r="AA710">
        <v>264399</v>
      </c>
      <c r="AB710" t="s">
        <v>86</v>
      </c>
    </row>
    <row r="711" spans="2:28" x14ac:dyDescent="0.25">
      <c r="B711" t="s">
        <v>89</v>
      </c>
      <c r="C711">
        <v>8</v>
      </c>
      <c r="D711" s="6">
        <v>44791.48165509259</v>
      </c>
      <c r="E711" s="6">
        <v>44791.398321759261</v>
      </c>
      <c r="F711" s="6" t="s">
        <v>73</v>
      </c>
      <c r="G711" s="6"/>
      <c r="I711" s="6">
        <v>44791.48165509259</v>
      </c>
      <c r="K711">
        <v>580</v>
      </c>
      <c r="P711">
        <v>1350</v>
      </c>
      <c r="Q711" t="s">
        <v>103</v>
      </c>
      <c r="R711" t="s">
        <v>29</v>
      </c>
      <c r="T711" t="s">
        <v>76</v>
      </c>
      <c r="U711" t="s">
        <v>75</v>
      </c>
      <c r="V711" t="s">
        <v>75</v>
      </c>
      <c r="W711" t="s">
        <v>75</v>
      </c>
      <c r="X711" t="s">
        <v>75</v>
      </c>
      <c r="Y711" t="s">
        <v>73</v>
      </c>
      <c r="Z711" t="s">
        <v>73</v>
      </c>
      <c r="AA711">
        <v>264400</v>
      </c>
      <c r="AB711" t="s">
        <v>86</v>
      </c>
    </row>
    <row r="712" spans="2:28" x14ac:dyDescent="0.25">
      <c r="B712" t="s">
        <v>89</v>
      </c>
      <c r="C712">
        <v>9</v>
      </c>
      <c r="D712" s="6">
        <v>44791.48165509259</v>
      </c>
      <c r="E712" s="6">
        <v>44791.398321759261</v>
      </c>
      <c r="F712" s="6" t="s">
        <v>73</v>
      </c>
      <c r="G712" s="6"/>
      <c r="I712" s="6">
        <v>44791.48165509259</v>
      </c>
      <c r="K712">
        <v>580</v>
      </c>
      <c r="P712">
        <v>30000</v>
      </c>
      <c r="Q712" t="s">
        <v>103</v>
      </c>
      <c r="R712" t="s">
        <v>6</v>
      </c>
      <c r="T712" t="s">
        <v>76</v>
      </c>
      <c r="U712" t="s">
        <v>75</v>
      </c>
      <c r="V712" t="s">
        <v>75</v>
      </c>
      <c r="W712" t="s">
        <v>75</v>
      </c>
      <c r="X712" t="s">
        <v>75</v>
      </c>
      <c r="Y712" t="s">
        <v>73</v>
      </c>
      <c r="Z712" t="s">
        <v>73</v>
      </c>
      <c r="AA712">
        <v>264401</v>
      </c>
      <c r="AB712" t="s">
        <v>86</v>
      </c>
    </row>
    <row r="713" spans="2:28" x14ac:dyDescent="0.25">
      <c r="B713" t="s">
        <v>89</v>
      </c>
      <c r="C713">
        <v>10</v>
      </c>
      <c r="D713" s="6">
        <v>44791.484780092593</v>
      </c>
      <c r="E713" s="6">
        <v>44791.401446759257</v>
      </c>
      <c r="F713" s="6" t="s">
        <v>73</v>
      </c>
      <c r="G713" s="6"/>
      <c r="I713" s="6">
        <v>44791.484780092593</v>
      </c>
      <c r="K713">
        <v>576</v>
      </c>
      <c r="P713">
        <v>5709</v>
      </c>
      <c r="Q713" t="s">
        <v>6</v>
      </c>
      <c r="R713" t="s">
        <v>6</v>
      </c>
      <c r="T713" t="s">
        <v>76</v>
      </c>
      <c r="U713" t="s">
        <v>75</v>
      </c>
      <c r="V713" t="s">
        <v>75</v>
      </c>
      <c r="W713" t="s">
        <v>75</v>
      </c>
      <c r="X713" t="s">
        <v>75</v>
      </c>
      <c r="Y713" t="s">
        <v>73</v>
      </c>
      <c r="Z713" t="s">
        <v>73</v>
      </c>
      <c r="AA713">
        <v>269012</v>
      </c>
      <c r="AB713" t="s">
        <v>81</v>
      </c>
    </row>
    <row r="714" spans="2:28" x14ac:dyDescent="0.25">
      <c r="B714" t="s">
        <v>89</v>
      </c>
      <c r="C714">
        <v>11</v>
      </c>
      <c r="D714" s="6">
        <v>44791.485868055555</v>
      </c>
      <c r="E714" s="6">
        <v>44791.40253472222</v>
      </c>
      <c r="F714" s="6" t="s">
        <v>73</v>
      </c>
      <c r="G714" s="6"/>
      <c r="I714" s="6">
        <v>44791.485868055555</v>
      </c>
      <c r="K714">
        <v>576</v>
      </c>
      <c r="P714">
        <v>457</v>
      </c>
      <c r="Q714" t="s">
        <v>6</v>
      </c>
      <c r="R714" t="s">
        <v>6</v>
      </c>
      <c r="T714" t="s">
        <v>76</v>
      </c>
      <c r="U714" t="s">
        <v>75</v>
      </c>
      <c r="V714" t="s">
        <v>75</v>
      </c>
      <c r="W714" t="s">
        <v>75</v>
      </c>
      <c r="X714" t="s">
        <v>75</v>
      </c>
      <c r="Y714" t="s">
        <v>73</v>
      </c>
      <c r="Z714" t="s">
        <v>73</v>
      </c>
      <c r="AA714">
        <v>270516</v>
      </c>
      <c r="AB714" t="s">
        <v>81</v>
      </c>
    </row>
    <row r="715" spans="2:28" x14ac:dyDescent="0.25">
      <c r="B715" t="s">
        <v>89</v>
      </c>
      <c r="C715">
        <v>34</v>
      </c>
      <c r="D715" s="6">
        <v>44792.576747685183</v>
      </c>
      <c r="E715" s="6">
        <v>44792.493414351855</v>
      </c>
      <c r="F715" s="6" t="s">
        <v>73</v>
      </c>
      <c r="G715" s="6"/>
      <c r="I715" s="6">
        <v>44792.576747685183</v>
      </c>
      <c r="K715">
        <v>574</v>
      </c>
      <c r="P715">
        <v>100</v>
      </c>
      <c r="Q715" t="s">
        <v>20</v>
      </c>
      <c r="R715" t="s">
        <v>30</v>
      </c>
      <c r="T715" t="s">
        <v>76</v>
      </c>
      <c r="U715" t="s">
        <v>75</v>
      </c>
      <c r="V715" t="s">
        <v>75</v>
      </c>
      <c r="W715" t="s">
        <v>75</v>
      </c>
      <c r="X715" t="s">
        <v>75</v>
      </c>
      <c r="Y715" t="s">
        <v>73</v>
      </c>
      <c r="Z715" t="s">
        <v>73</v>
      </c>
      <c r="AA715">
        <v>436229</v>
      </c>
      <c r="AB715" t="s">
        <v>81</v>
      </c>
    </row>
    <row r="716" spans="2:28" x14ac:dyDescent="0.25">
      <c r="B716" t="s">
        <v>89</v>
      </c>
      <c r="C716">
        <v>32</v>
      </c>
      <c r="D716" s="6">
        <v>44792.576747685183</v>
      </c>
      <c r="E716" s="6">
        <v>44792.493414351855</v>
      </c>
      <c r="F716" s="6" t="s">
        <v>73</v>
      </c>
      <c r="G716" s="6"/>
      <c r="I716" s="6">
        <v>44792.576747685183</v>
      </c>
      <c r="K716">
        <v>574</v>
      </c>
      <c r="P716">
        <v>348</v>
      </c>
      <c r="Q716" t="s">
        <v>4</v>
      </c>
      <c r="R716" t="s">
        <v>30</v>
      </c>
      <c r="T716" t="s">
        <v>76</v>
      </c>
      <c r="U716" t="s">
        <v>75</v>
      </c>
      <c r="V716" t="s">
        <v>75</v>
      </c>
      <c r="W716" t="s">
        <v>75</v>
      </c>
      <c r="X716" t="s">
        <v>75</v>
      </c>
      <c r="Y716" t="s">
        <v>73</v>
      </c>
      <c r="Z716" t="s">
        <v>73</v>
      </c>
      <c r="AA716">
        <v>436227</v>
      </c>
      <c r="AB716" t="s">
        <v>81</v>
      </c>
    </row>
    <row r="717" spans="2:28" x14ac:dyDescent="0.25">
      <c r="B717" t="s">
        <v>89</v>
      </c>
      <c r="C717">
        <v>35</v>
      </c>
      <c r="D717" s="6">
        <v>44792.576747685183</v>
      </c>
      <c r="E717" s="6">
        <v>44792.493414351855</v>
      </c>
      <c r="F717" s="6" t="s">
        <v>73</v>
      </c>
      <c r="G717" s="6"/>
      <c r="I717" s="6">
        <v>44792.576747685183</v>
      </c>
      <c r="K717">
        <v>574</v>
      </c>
      <c r="P717">
        <v>500</v>
      </c>
      <c r="Q717" t="s">
        <v>4</v>
      </c>
      <c r="R717" t="s">
        <v>30</v>
      </c>
      <c r="T717" t="s">
        <v>76</v>
      </c>
      <c r="U717" t="s">
        <v>75</v>
      </c>
      <c r="V717" t="s">
        <v>75</v>
      </c>
      <c r="W717" t="s">
        <v>75</v>
      </c>
      <c r="X717" t="s">
        <v>75</v>
      </c>
      <c r="Y717" t="s">
        <v>73</v>
      </c>
      <c r="Z717" t="s">
        <v>73</v>
      </c>
      <c r="AA717">
        <v>436230</v>
      </c>
      <c r="AB717" t="s">
        <v>81</v>
      </c>
    </row>
    <row r="718" spans="2:28" x14ac:dyDescent="0.25">
      <c r="B718" t="s">
        <v>89</v>
      </c>
      <c r="C718">
        <v>15</v>
      </c>
      <c r="D718" s="6">
        <v>44791.506851851853</v>
      </c>
      <c r="E718" s="6">
        <v>44791.423518518517</v>
      </c>
      <c r="F718" s="6" t="s">
        <v>73</v>
      </c>
      <c r="G718" s="6"/>
      <c r="I718" s="6">
        <v>44791.506851851853</v>
      </c>
      <c r="K718">
        <v>576</v>
      </c>
      <c r="P718">
        <v>504</v>
      </c>
      <c r="Q718" t="s">
        <v>6</v>
      </c>
      <c r="R718" t="s">
        <v>6</v>
      </c>
      <c r="T718" t="s">
        <v>76</v>
      </c>
      <c r="U718" t="s">
        <v>75</v>
      </c>
      <c r="V718" t="s">
        <v>75</v>
      </c>
      <c r="W718" t="s">
        <v>75</v>
      </c>
      <c r="X718" t="s">
        <v>75</v>
      </c>
      <c r="Y718" t="s">
        <v>73</v>
      </c>
      <c r="Z718" t="s">
        <v>73</v>
      </c>
      <c r="AA718">
        <v>305164</v>
      </c>
      <c r="AB718" t="s">
        <v>81</v>
      </c>
    </row>
    <row r="719" spans="2:28" x14ac:dyDescent="0.25">
      <c r="B719" t="s">
        <v>89</v>
      </c>
      <c r="C719">
        <v>1</v>
      </c>
      <c r="D719" s="6">
        <v>44798.481840277775</v>
      </c>
      <c r="E719" s="6">
        <v>44798.398506944446</v>
      </c>
      <c r="F719" s="6" t="s">
        <v>73</v>
      </c>
      <c r="G719" s="6"/>
      <c r="I719" s="6">
        <v>44798.481840277775</v>
      </c>
      <c r="K719">
        <v>556</v>
      </c>
      <c r="P719">
        <v>1793</v>
      </c>
      <c r="Q719" t="s">
        <v>30</v>
      </c>
      <c r="R719" t="s">
        <v>20</v>
      </c>
      <c r="T719" t="s">
        <v>76</v>
      </c>
      <c r="U719" t="s">
        <v>75</v>
      </c>
      <c r="V719" t="s">
        <v>75</v>
      </c>
      <c r="W719" t="s">
        <v>75</v>
      </c>
      <c r="X719" t="s">
        <v>75</v>
      </c>
      <c r="Y719" t="s">
        <v>73</v>
      </c>
      <c r="Z719" t="s">
        <v>73</v>
      </c>
      <c r="AA719">
        <v>270566</v>
      </c>
      <c r="AB719" t="s">
        <v>86</v>
      </c>
    </row>
    <row r="720" spans="2:28" x14ac:dyDescent="0.25">
      <c r="B720" t="s">
        <v>89</v>
      </c>
      <c r="C720">
        <v>17</v>
      </c>
      <c r="D720" s="6">
        <v>44791.517546296294</v>
      </c>
      <c r="E720" s="6">
        <v>44791.434212962966</v>
      </c>
      <c r="F720" s="6" t="s">
        <v>75</v>
      </c>
      <c r="G720" s="6">
        <v>44791.517141203702</v>
      </c>
      <c r="H720" s="6">
        <v>44791.517141203702</v>
      </c>
      <c r="I720" s="6">
        <v>44791.517546296294</v>
      </c>
      <c r="K720">
        <v>580</v>
      </c>
      <c r="P720">
        <v>200000</v>
      </c>
      <c r="S720">
        <v>1869</v>
      </c>
      <c r="T720" t="s">
        <v>74</v>
      </c>
      <c r="U720" t="s">
        <v>73</v>
      </c>
      <c r="V720" t="s">
        <v>73</v>
      </c>
      <c r="W720" t="s">
        <v>73</v>
      </c>
      <c r="X720" t="s">
        <v>75</v>
      </c>
      <c r="Y720" t="s">
        <v>73</v>
      </c>
      <c r="Z720" t="s">
        <v>73</v>
      </c>
      <c r="AA720" t="s">
        <v>198</v>
      </c>
    </row>
    <row r="721" spans="2:28" x14ac:dyDescent="0.25">
      <c r="B721" t="s">
        <v>89</v>
      </c>
      <c r="C721">
        <v>18</v>
      </c>
      <c r="D721" s="6">
        <v>44791.517569444448</v>
      </c>
      <c r="E721" s="6">
        <v>44791.434236111112</v>
      </c>
      <c r="F721" s="6" t="s">
        <v>73</v>
      </c>
      <c r="G721" s="6">
        <v>44791.517152777778</v>
      </c>
      <c r="I721" s="6">
        <v>44791.517569444448</v>
      </c>
      <c r="K721">
        <v>580</v>
      </c>
      <c r="P721">
        <v>200000</v>
      </c>
      <c r="Q721" t="s">
        <v>27</v>
      </c>
      <c r="R721" t="s">
        <v>27</v>
      </c>
      <c r="S721">
        <v>1869</v>
      </c>
      <c r="T721" t="s">
        <v>74</v>
      </c>
      <c r="U721" t="s">
        <v>73</v>
      </c>
      <c r="V721" t="s">
        <v>73</v>
      </c>
      <c r="W721" t="s">
        <v>73</v>
      </c>
      <c r="X721" t="s">
        <v>75</v>
      </c>
      <c r="Y721" t="s">
        <v>73</v>
      </c>
      <c r="Z721" t="s">
        <v>73</v>
      </c>
      <c r="AA721" t="s">
        <v>199</v>
      </c>
    </row>
    <row r="722" spans="2:28" x14ac:dyDescent="0.25">
      <c r="B722" t="s">
        <v>89</v>
      </c>
      <c r="C722">
        <v>20</v>
      </c>
      <c r="D722" s="6">
        <v>44791.52008101852</v>
      </c>
      <c r="E722" s="6">
        <v>44791.436747685184</v>
      </c>
      <c r="F722" s="6" t="s">
        <v>73</v>
      </c>
      <c r="G722" s="6">
        <v>44791.519849537035</v>
      </c>
      <c r="I722" s="6">
        <v>44791.52008101852</v>
      </c>
      <c r="K722">
        <v>582</v>
      </c>
      <c r="P722">
        <v>30000</v>
      </c>
      <c r="Q722" t="s">
        <v>6</v>
      </c>
      <c r="R722" t="s">
        <v>6</v>
      </c>
      <c r="S722">
        <v>397</v>
      </c>
      <c r="T722" t="s">
        <v>74</v>
      </c>
      <c r="U722" t="s">
        <v>75</v>
      </c>
      <c r="V722" t="s">
        <v>75</v>
      </c>
      <c r="W722" t="s">
        <v>75</v>
      </c>
      <c r="X722" t="s">
        <v>75</v>
      </c>
      <c r="Y722" t="s">
        <v>73</v>
      </c>
      <c r="Z722" t="s">
        <v>73</v>
      </c>
      <c r="AA722" t="s">
        <v>200</v>
      </c>
    </row>
    <row r="723" spans="2:28" x14ac:dyDescent="0.25">
      <c r="B723" t="s">
        <v>89</v>
      </c>
      <c r="C723">
        <v>16</v>
      </c>
      <c r="D723" s="6">
        <v>44791.517083333332</v>
      </c>
      <c r="E723" s="6">
        <v>44791.433749999997</v>
      </c>
      <c r="F723" s="6" t="s">
        <v>73</v>
      </c>
      <c r="G723" s="6"/>
      <c r="I723" s="6">
        <v>44791.517083333332</v>
      </c>
      <c r="K723">
        <v>580</v>
      </c>
      <c r="P723">
        <v>27000</v>
      </c>
      <c r="Q723" t="s">
        <v>27</v>
      </c>
      <c r="R723" t="s">
        <v>20</v>
      </c>
      <c r="T723" t="s">
        <v>76</v>
      </c>
      <c r="U723" t="s">
        <v>75</v>
      </c>
      <c r="V723" t="s">
        <v>75</v>
      </c>
      <c r="W723" t="s">
        <v>75</v>
      </c>
      <c r="X723" t="s">
        <v>75</v>
      </c>
      <c r="Y723" t="s">
        <v>73</v>
      </c>
      <c r="Z723" t="s">
        <v>73</v>
      </c>
      <c r="AA723">
        <v>320346</v>
      </c>
      <c r="AB723" t="s">
        <v>86</v>
      </c>
    </row>
    <row r="724" spans="2:28" x14ac:dyDescent="0.25">
      <c r="B724" t="s">
        <v>89</v>
      </c>
      <c r="C724">
        <v>21</v>
      </c>
      <c r="D724" s="6">
        <v>44791.522731481484</v>
      </c>
      <c r="E724" s="6">
        <v>44791.439398148148</v>
      </c>
      <c r="F724" s="6" t="s">
        <v>73</v>
      </c>
      <c r="G724" s="6"/>
      <c r="I724" s="6">
        <v>44791.522731481484</v>
      </c>
      <c r="K724">
        <v>584</v>
      </c>
      <c r="P724">
        <v>6000</v>
      </c>
      <c r="Q724" t="s">
        <v>20</v>
      </c>
      <c r="R724" t="s">
        <v>4</v>
      </c>
      <c r="T724" t="s">
        <v>76</v>
      </c>
      <c r="U724" t="s">
        <v>75</v>
      </c>
      <c r="V724" t="s">
        <v>75</v>
      </c>
      <c r="W724" t="s">
        <v>75</v>
      </c>
      <c r="X724" t="s">
        <v>75</v>
      </c>
      <c r="Y724" t="s">
        <v>73</v>
      </c>
      <c r="Z724" t="s">
        <v>73</v>
      </c>
      <c r="AA724">
        <v>328190</v>
      </c>
      <c r="AB724" t="s">
        <v>86</v>
      </c>
    </row>
    <row r="725" spans="2:28" x14ac:dyDescent="0.25">
      <c r="B725" t="s">
        <v>89</v>
      </c>
      <c r="C725">
        <v>25</v>
      </c>
      <c r="D725" s="6">
        <v>44791.548854166664</v>
      </c>
      <c r="E725" s="6">
        <v>44791.465520833335</v>
      </c>
      <c r="F725" s="6" t="s">
        <v>73</v>
      </c>
      <c r="G725" s="6">
        <v>44791.548310185186</v>
      </c>
      <c r="I725" s="6">
        <v>44791.548854166664</v>
      </c>
      <c r="K725">
        <v>582</v>
      </c>
      <c r="P725">
        <v>10000</v>
      </c>
      <c r="Q725" t="s">
        <v>30</v>
      </c>
      <c r="R725" t="s">
        <v>30</v>
      </c>
      <c r="S725">
        <v>397</v>
      </c>
      <c r="T725" t="s">
        <v>74</v>
      </c>
      <c r="U725" t="s">
        <v>75</v>
      </c>
      <c r="V725" t="s">
        <v>75</v>
      </c>
      <c r="W725" t="s">
        <v>75</v>
      </c>
      <c r="X725" t="s">
        <v>75</v>
      </c>
      <c r="Y725" t="s">
        <v>73</v>
      </c>
      <c r="Z725" t="s">
        <v>73</v>
      </c>
      <c r="AA725" t="s">
        <v>201</v>
      </c>
    </row>
    <row r="726" spans="2:28" x14ac:dyDescent="0.25">
      <c r="B726" t="s">
        <v>89</v>
      </c>
      <c r="C726">
        <v>22</v>
      </c>
      <c r="D726" s="6">
        <v>44791.541724537034</v>
      </c>
      <c r="E726" s="6">
        <v>44791.458391203705</v>
      </c>
      <c r="F726" s="6" t="s">
        <v>73</v>
      </c>
      <c r="G726" s="6"/>
      <c r="I726" s="6">
        <v>44791.541724537034</v>
      </c>
      <c r="K726">
        <v>584</v>
      </c>
      <c r="P726">
        <v>850</v>
      </c>
      <c r="Q726" t="s">
        <v>4</v>
      </c>
      <c r="R726" t="s">
        <v>6</v>
      </c>
      <c r="T726" t="s">
        <v>76</v>
      </c>
      <c r="U726" t="s">
        <v>75</v>
      </c>
      <c r="V726" t="s">
        <v>75</v>
      </c>
      <c r="W726" t="s">
        <v>75</v>
      </c>
      <c r="X726" t="s">
        <v>75</v>
      </c>
      <c r="Y726" t="s">
        <v>73</v>
      </c>
      <c r="Z726" t="s">
        <v>73</v>
      </c>
      <c r="AA726">
        <v>353418</v>
      </c>
      <c r="AB726" t="s">
        <v>86</v>
      </c>
    </row>
    <row r="727" spans="2:28" x14ac:dyDescent="0.25">
      <c r="B727" t="s">
        <v>89</v>
      </c>
      <c r="C727">
        <v>23</v>
      </c>
      <c r="D727" s="6">
        <v>44791.546273148146</v>
      </c>
      <c r="E727" s="6">
        <v>44791.462939814817</v>
      </c>
      <c r="F727" s="6" t="s">
        <v>73</v>
      </c>
      <c r="G727" s="6"/>
      <c r="I727" s="6">
        <v>44791.546273148146</v>
      </c>
      <c r="K727">
        <v>582</v>
      </c>
      <c r="P727">
        <v>150</v>
      </c>
      <c r="Q727" t="s">
        <v>20</v>
      </c>
      <c r="R727" t="s">
        <v>6</v>
      </c>
      <c r="T727" t="s">
        <v>76</v>
      </c>
      <c r="U727" t="s">
        <v>75</v>
      </c>
      <c r="V727" t="s">
        <v>75</v>
      </c>
      <c r="W727" t="s">
        <v>75</v>
      </c>
      <c r="X727" t="s">
        <v>75</v>
      </c>
      <c r="Y727" t="s">
        <v>73</v>
      </c>
      <c r="Z727" t="s">
        <v>73</v>
      </c>
      <c r="AA727">
        <v>360958</v>
      </c>
      <c r="AB727" t="s">
        <v>81</v>
      </c>
    </row>
    <row r="728" spans="2:28" x14ac:dyDescent="0.25">
      <c r="B728" t="s">
        <v>89</v>
      </c>
      <c r="C728">
        <v>24</v>
      </c>
      <c r="D728" s="6">
        <v>44791.547222222223</v>
      </c>
      <c r="E728" s="6">
        <v>44791.463888888888</v>
      </c>
      <c r="F728" s="6" t="s">
        <v>73</v>
      </c>
      <c r="G728" s="6"/>
      <c r="I728" s="6">
        <v>44791.547222222223</v>
      </c>
      <c r="K728">
        <v>584</v>
      </c>
      <c r="P728">
        <v>2000</v>
      </c>
      <c r="Q728" t="s">
        <v>6</v>
      </c>
      <c r="R728" t="s">
        <v>6</v>
      </c>
      <c r="T728" t="s">
        <v>76</v>
      </c>
      <c r="U728" t="s">
        <v>75</v>
      </c>
      <c r="V728" t="s">
        <v>75</v>
      </c>
      <c r="W728" t="s">
        <v>75</v>
      </c>
      <c r="X728" t="s">
        <v>75</v>
      </c>
      <c r="Y728" t="s">
        <v>73</v>
      </c>
      <c r="Z728" t="s">
        <v>73</v>
      </c>
      <c r="AA728">
        <v>362411</v>
      </c>
      <c r="AB728" t="s">
        <v>86</v>
      </c>
    </row>
    <row r="729" spans="2:28" x14ac:dyDescent="0.25">
      <c r="B729" t="s">
        <v>89</v>
      </c>
      <c r="C729">
        <v>26</v>
      </c>
      <c r="D729" s="6">
        <v>44791.549143518518</v>
      </c>
      <c r="E729" s="6">
        <v>44791.465810185182</v>
      </c>
      <c r="F729" s="6" t="s">
        <v>73</v>
      </c>
      <c r="G729" s="6"/>
      <c r="I729" s="6">
        <v>44791.549143518518</v>
      </c>
      <c r="K729">
        <v>582</v>
      </c>
      <c r="P729">
        <v>730</v>
      </c>
      <c r="Q729" t="s">
        <v>20</v>
      </c>
      <c r="R729" t="s">
        <v>30</v>
      </c>
      <c r="T729" t="s">
        <v>76</v>
      </c>
      <c r="U729" t="s">
        <v>75</v>
      </c>
      <c r="V729" t="s">
        <v>75</v>
      </c>
      <c r="W729" t="s">
        <v>75</v>
      </c>
      <c r="X729" t="s">
        <v>75</v>
      </c>
      <c r="Y729" t="s">
        <v>73</v>
      </c>
      <c r="Z729" t="s">
        <v>73</v>
      </c>
      <c r="AA729">
        <v>365450</v>
      </c>
      <c r="AB729" t="s">
        <v>81</v>
      </c>
    </row>
    <row r="730" spans="2:28" x14ac:dyDescent="0.25">
      <c r="B730" t="s">
        <v>89</v>
      </c>
      <c r="C730">
        <v>2</v>
      </c>
      <c r="D730" s="6">
        <v>44798.482916666668</v>
      </c>
      <c r="E730" s="6">
        <v>44798.399583333332</v>
      </c>
      <c r="F730" s="6" t="s">
        <v>73</v>
      </c>
      <c r="G730" s="6"/>
      <c r="I730" s="6">
        <v>44798.482916666668</v>
      </c>
      <c r="K730">
        <v>554</v>
      </c>
      <c r="P730">
        <v>180</v>
      </c>
      <c r="Q730" t="s">
        <v>4</v>
      </c>
      <c r="R730" t="s">
        <v>10</v>
      </c>
      <c r="T730" t="s">
        <v>76</v>
      </c>
      <c r="U730" t="s">
        <v>75</v>
      </c>
      <c r="V730" t="s">
        <v>75</v>
      </c>
      <c r="W730" t="s">
        <v>75</v>
      </c>
      <c r="X730" t="s">
        <v>75</v>
      </c>
      <c r="Y730" t="s">
        <v>73</v>
      </c>
      <c r="Z730" t="s">
        <v>73</v>
      </c>
      <c r="AA730">
        <v>272610</v>
      </c>
      <c r="AB730" t="s">
        <v>81</v>
      </c>
    </row>
    <row r="731" spans="2:28" x14ac:dyDescent="0.25">
      <c r="B731" t="s">
        <v>89</v>
      </c>
      <c r="C731">
        <v>33</v>
      </c>
      <c r="D731" s="6">
        <v>44791.560520833336</v>
      </c>
      <c r="E731" s="6">
        <v>44791.477187500001</v>
      </c>
      <c r="F731" s="6" t="s">
        <v>73</v>
      </c>
      <c r="G731" s="6">
        <v>44791.560324074075</v>
      </c>
      <c r="I731" s="6">
        <v>44791.560520833336</v>
      </c>
      <c r="K731">
        <v>580</v>
      </c>
      <c r="P731">
        <v>100000</v>
      </c>
      <c r="Q731" t="s">
        <v>30</v>
      </c>
      <c r="R731" t="s">
        <v>30</v>
      </c>
      <c r="S731">
        <v>397</v>
      </c>
      <c r="T731" t="s">
        <v>74</v>
      </c>
      <c r="U731" t="s">
        <v>75</v>
      </c>
      <c r="V731" t="s">
        <v>75</v>
      </c>
      <c r="W731" t="s">
        <v>75</v>
      </c>
      <c r="X731" t="s">
        <v>75</v>
      </c>
      <c r="Y731" t="s">
        <v>73</v>
      </c>
      <c r="Z731" t="s">
        <v>73</v>
      </c>
      <c r="AA731" t="s">
        <v>202</v>
      </c>
    </row>
    <row r="732" spans="2:28" x14ac:dyDescent="0.25">
      <c r="B732" t="s">
        <v>89</v>
      </c>
      <c r="C732">
        <v>35</v>
      </c>
      <c r="D732" s="6">
        <v>44791.565162037034</v>
      </c>
      <c r="E732" s="6">
        <v>44791.481828703705</v>
      </c>
      <c r="F732" s="6" t="s">
        <v>73</v>
      </c>
      <c r="G732" s="6">
        <v>44791.564965277779</v>
      </c>
      <c r="I732" s="6">
        <v>44791.565162037034</v>
      </c>
      <c r="K732">
        <v>582</v>
      </c>
      <c r="P732">
        <v>86000</v>
      </c>
      <c r="Q732" t="s">
        <v>6</v>
      </c>
      <c r="R732" t="s">
        <v>6</v>
      </c>
      <c r="S732">
        <v>397</v>
      </c>
      <c r="T732" t="s">
        <v>74</v>
      </c>
      <c r="U732" t="s">
        <v>75</v>
      </c>
      <c r="V732" t="s">
        <v>75</v>
      </c>
      <c r="W732" t="s">
        <v>75</v>
      </c>
      <c r="X732" t="s">
        <v>75</v>
      </c>
      <c r="Y732" t="s">
        <v>73</v>
      </c>
      <c r="Z732" t="s">
        <v>73</v>
      </c>
      <c r="AA732" t="s">
        <v>203</v>
      </c>
    </row>
    <row r="733" spans="2:28" x14ac:dyDescent="0.25">
      <c r="B733" t="s">
        <v>89</v>
      </c>
      <c r="C733">
        <v>27</v>
      </c>
      <c r="D733" s="6">
        <v>44791.551493055558</v>
      </c>
      <c r="E733" s="6">
        <v>44791.468159722222</v>
      </c>
      <c r="F733" s="6" t="s">
        <v>73</v>
      </c>
      <c r="G733" s="6"/>
      <c r="I733" s="6">
        <v>44791.551493055558</v>
      </c>
      <c r="K733">
        <v>586</v>
      </c>
      <c r="P733">
        <v>100</v>
      </c>
      <c r="Q733" t="s">
        <v>30</v>
      </c>
      <c r="R733" t="s">
        <v>6</v>
      </c>
      <c r="T733" t="s">
        <v>76</v>
      </c>
      <c r="U733" t="s">
        <v>75</v>
      </c>
      <c r="V733" t="s">
        <v>75</v>
      </c>
      <c r="W733" t="s">
        <v>75</v>
      </c>
      <c r="X733" t="s">
        <v>75</v>
      </c>
      <c r="Y733" t="s">
        <v>73</v>
      </c>
      <c r="Z733" t="s">
        <v>73</v>
      </c>
      <c r="AA733">
        <v>368927</v>
      </c>
      <c r="AB733" t="s">
        <v>86</v>
      </c>
    </row>
    <row r="734" spans="2:28" x14ac:dyDescent="0.25">
      <c r="B734" t="s">
        <v>89</v>
      </c>
      <c r="C734">
        <v>28</v>
      </c>
      <c r="D734" s="6">
        <v>44791.553368055553</v>
      </c>
      <c r="E734" s="6">
        <v>44791.470034722224</v>
      </c>
      <c r="F734" s="6" t="s">
        <v>73</v>
      </c>
      <c r="G734" s="6"/>
      <c r="I734" s="6">
        <v>44791.553368055553</v>
      </c>
      <c r="K734">
        <v>586</v>
      </c>
      <c r="P734">
        <v>300</v>
      </c>
      <c r="Q734" t="s">
        <v>4</v>
      </c>
      <c r="R734" t="s">
        <v>4</v>
      </c>
      <c r="T734" t="s">
        <v>76</v>
      </c>
      <c r="U734" t="s">
        <v>75</v>
      </c>
      <c r="V734" t="s">
        <v>75</v>
      </c>
      <c r="W734" t="s">
        <v>75</v>
      </c>
      <c r="X734" t="s">
        <v>75</v>
      </c>
      <c r="Y734" t="s">
        <v>73</v>
      </c>
      <c r="Z734" t="s">
        <v>73</v>
      </c>
      <c r="AA734">
        <v>371449</v>
      </c>
      <c r="AB734" t="s">
        <v>86</v>
      </c>
    </row>
    <row r="735" spans="2:28" x14ac:dyDescent="0.25">
      <c r="B735" t="s">
        <v>89</v>
      </c>
      <c r="C735">
        <v>29</v>
      </c>
      <c r="D735" s="6">
        <v>44791.553368055553</v>
      </c>
      <c r="E735" s="6">
        <v>44791.470034722224</v>
      </c>
      <c r="F735" s="6" t="s">
        <v>73</v>
      </c>
      <c r="G735" s="6"/>
      <c r="I735" s="6">
        <v>44791.553368055553</v>
      </c>
      <c r="K735">
        <v>586</v>
      </c>
      <c r="P735">
        <v>2200</v>
      </c>
      <c r="Q735" t="s">
        <v>4</v>
      </c>
      <c r="R735" t="s">
        <v>6</v>
      </c>
      <c r="T735" t="s">
        <v>76</v>
      </c>
      <c r="U735" t="s">
        <v>75</v>
      </c>
      <c r="V735" t="s">
        <v>75</v>
      </c>
      <c r="W735" t="s">
        <v>75</v>
      </c>
      <c r="X735" t="s">
        <v>75</v>
      </c>
      <c r="Y735" t="s">
        <v>73</v>
      </c>
      <c r="Z735" t="s">
        <v>73</v>
      </c>
      <c r="AA735">
        <v>371450</v>
      </c>
      <c r="AB735" t="s">
        <v>86</v>
      </c>
    </row>
    <row r="736" spans="2:28" x14ac:dyDescent="0.25">
      <c r="B736" t="s">
        <v>89</v>
      </c>
      <c r="C736">
        <v>36</v>
      </c>
      <c r="D736" s="6">
        <v>44791.567499999997</v>
      </c>
      <c r="E736" s="6">
        <v>44791.484166666669</v>
      </c>
      <c r="F736" s="6" t="s">
        <v>73</v>
      </c>
      <c r="G736" s="6"/>
      <c r="I736" s="6">
        <v>44791.567499999997</v>
      </c>
      <c r="K736">
        <v>584</v>
      </c>
      <c r="P736">
        <v>172</v>
      </c>
      <c r="Q736" t="s">
        <v>20</v>
      </c>
      <c r="R736" t="s">
        <v>6</v>
      </c>
      <c r="T736" t="s">
        <v>76</v>
      </c>
      <c r="U736" t="s">
        <v>75</v>
      </c>
      <c r="V736" t="s">
        <v>75</v>
      </c>
      <c r="W736" t="s">
        <v>75</v>
      </c>
      <c r="X736" t="s">
        <v>75</v>
      </c>
      <c r="Y736" t="s">
        <v>73</v>
      </c>
      <c r="Z736" t="s">
        <v>73</v>
      </c>
      <c r="AA736">
        <v>394973</v>
      </c>
      <c r="AB736" t="s">
        <v>86</v>
      </c>
    </row>
    <row r="737" spans="2:28" x14ac:dyDescent="0.25">
      <c r="B737" t="s">
        <v>89</v>
      </c>
      <c r="C737">
        <v>38</v>
      </c>
      <c r="D737" s="6">
        <v>44791.579062500001</v>
      </c>
      <c r="E737" s="6">
        <v>44791.495729166665</v>
      </c>
      <c r="F737" s="6" t="s">
        <v>73</v>
      </c>
      <c r="G737" s="6">
        <v>44791.578946759262</v>
      </c>
      <c r="I737" s="6">
        <v>44791.579062500001</v>
      </c>
      <c r="K737">
        <v>580</v>
      </c>
      <c r="P737">
        <v>300000</v>
      </c>
      <c r="Q737" t="s">
        <v>103</v>
      </c>
      <c r="R737" t="s">
        <v>103</v>
      </c>
      <c r="S737">
        <v>397</v>
      </c>
      <c r="T737" t="s">
        <v>74</v>
      </c>
      <c r="U737" t="s">
        <v>75</v>
      </c>
      <c r="V737" t="s">
        <v>75</v>
      </c>
      <c r="W737" t="s">
        <v>75</v>
      </c>
      <c r="X737" t="s">
        <v>75</v>
      </c>
      <c r="Y737" t="s">
        <v>73</v>
      </c>
      <c r="Z737" t="s">
        <v>73</v>
      </c>
      <c r="AA737" t="s">
        <v>204</v>
      </c>
    </row>
    <row r="738" spans="2:28" x14ac:dyDescent="0.25">
      <c r="B738" t="s">
        <v>89</v>
      </c>
      <c r="C738">
        <v>41</v>
      </c>
      <c r="D738" s="6">
        <v>44791.584166666667</v>
      </c>
      <c r="E738" s="6">
        <v>44791.500833333332</v>
      </c>
      <c r="F738" s="6" t="s">
        <v>73</v>
      </c>
      <c r="G738" s="6">
        <v>44791.583969907406</v>
      </c>
      <c r="I738" s="6">
        <v>44791.584166666667</v>
      </c>
      <c r="K738">
        <v>580</v>
      </c>
      <c r="P738">
        <v>30000</v>
      </c>
      <c r="Q738" t="s">
        <v>27</v>
      </c>
      <c r="R738" t="s">
        <v>27</v>
      </c>
      <c r="S738">
        <v>397</v>
      </c>
      <c r="T738" t="s">
        <v>74</v>
      </c>
      <c r="U738" t="s">
        <v>75</v>
      </c>
      <c r="V738" t="s">
        <v>75</v>
      </c>
      <c r="W738" t="s">
        <v>75</v>
      </c>
      <c r="X738" t="s">
        <v>75</v>
      </c>
      <c r="Y738" t="s">
        <v>73</v>
      </c>
      <c r="Z738" t="s">
        <v>73</v>
      </c>
      <c r="AA738" t="s">
        <v>205</v>
      </c>
    </row>
    <row r="739" spans="2:28" x14ac:dyDescent="0.25">
      <c r="B739" t="s">
        <v>89</v>
      </c>
      <c r="C739">
        <v>44</v>
      </c>
      <c r="D739" s="6">
        <v>44791.590092592596</v>
      </c>
      <c r="E739" s="6">
        <v>44791.50675925926</v>
      </c>
      <c r="F739" s="6" t="s">
        <v>73</v>
      </c>
      <c r="G739" s="6">
        <v>44791.589918981481</v>
      </c>
      <c r="I739" s="6">
        <v>44791.590092592596</v>
      </c>
      <c r="K739">
        <v>580</v>
      </c>
      <c r="P739">
        <v>3500</v>
      </c>
      <c r="Q739" t="s">
        <v>30</v>
      </c>
      <c r="R739" t="s">
        <v>30</v>
      </c>
      <c r="S739">
        <v>397</v>
      </c>
      <c r="T739" t="s">
        <v>74</v>
      </c>
      <c r="U739" t="s">
        <v>75</v>
      </c>
      <c r="V739" t="s">
        <v>75</v>
      </c>
      <c r="W739" t="s">
        <v>75</v>
      </c>
      <c r="X739" t="s">
        <v>75</v>
      </c>
      <c r="Y739" t="s">
        <v>73</v>
      </c>
      <c r="Z739" t="s">
        <v>73</v>
      </c>
      <c r="AA739" t="s">
        <v>206</v>
      </c>
    </row>
    <row r="740" spans="2:28" x14ac:dyDescent="0.25">
      <c r="B740" t="s">
        <v>89</v>
      </c>
      <c r="C740">
        <v>40</v>
      </c>
      <c r="D740" s="6">
        <v>44791.580474537041</v>
      </c>
      <c r="E740" s="6">
        <v>44791.497141203705</v>
      </c>
      <c r="F740" s="6" t="s">
        <v>73</v>
      </c>
      <c r="G740" s="6"/>
      <c r="I740" s="6">
        <v>44791.580474537041</v>
      </c>
      <c r="K740">
        <v>580</v>
      </c>
      <c r="P740">
        <v>500</v>
      </c>
      <c r="Q740" t="s">
        <v>20</v>
      </c>
      <c r="R740" t="s">
        <v>30</v>
      </c>
      <c r="T740" t="s">
        <v>76</v>
      </c>
      <c r="U740" t="s">
        <v>75</v>
      </c>
      <c r="V740" t="s">
        <v>75</v>
      </c>
      <c r="W740" t="s">
        <v>75</v>
      </c>
      <c r="X740" t="s">
        <v>75</v>
      </c>
      <c r="Y740" t="s">
        <v>73</v>
      </c>
      <c r="Z740" t="s">
        <v>73</v>
      </c>
      <c r="AA740">
        <v>413086</v>
      </c>
      <c r="AB740" t="s">
        <v>81</v>
      </c>
    </row>
    <row r="741" spans="2:28" x14ac:dyDescent="0.25">
      <c r="B741" t="s">
        <v>89</v>
      </c>
      <c r="C741">
        <v>42</v>
      </c>
      <c r="D741" s="6">
        <v>44791.586111111108</v>
      </c>
      <c r="E741" s="6">
        <v>44791.50277777778</v>
      </c>
      <c r="F741" s="6" t="s">
        <v>73</v>
      </c>
      <c r="G741" s="6"/>
      <c r="I741" s="6">
        <v>44791.586111111108</v>
      </c>
      <c r="K741">
        <v>580</v>
      </c>
      <c r="P741">
        <v>500</v>
      </c>
      <c r="Q741" t="s">
        <v>20</v>
      </c>
      <c r="R741" t="s">
        <v>30</v>
      </c>
      <c r="T741" t="s">
        <v>76</v>
      </c>
      <c r="U741" t="s">
        <v>75</v>
      </c>
      <c r="V741" t="s">
        <v>75</v>
      </c>
      <c r="W741" t="s">
        <v>75</v>
      </c>
      <c r="X741" t="s">
        <v>75</v>
      </c>
      <c r="Y741" t="s">
        <v>73</v>
      </c>
      <c r="Z741" t="s">
        <v>73</v>
      </c>
      <c r="AA741">
        <v>421732</v>
      </c>
      <c r="AB741" t="s">
        <v>81</v>
      </c>
    </row>
    <row r="742" spans="2:28" x14ac:dyDescent="0.25">
      <c r="B742" t="s">
        <v>89</v>
      </c>
      <c r="C742">
        <v>43</v>
      </c>
      <c r="D742" s="6">
        <v>44791.586111111108</v>
      </c>
      <c r="E742" s="6">
        <v>44791.50277777778</v>
      </c>
      <c r="F742" s="6" t="s">
        <v>73</v>
      </c>
      <c r="G742" s="6"/>
      <c r="I742" s="6">
        <v>44791.586111111108</v>
      </c>
      <c r="K742">
        <v>578</v>
      </c>
      <c r="P742">
        <v>15000</v>
      </c>
      <c r="Q742" t="s">
        <v>20</v>
      </c>
      <c r="R742" t="s">
        <v>30</v>
      </c>
      <c r="T742" t="s">
        <v>76</v>
      </c>
      <c r="U742" t="s">
        <v>75</v>
      </c>
      <c r="V742" t="s">
        <v>75</v>
      </c>
      <c r="W742" t="s">
        <v>75</v>
      </c>
      <c r="X742" t="s">
        <v>75</v>
      </c>
      <c r="Y742" t="s">
        <v>73</v>
      </c>
      <c r="Z742" t="s">
        <v>73</v>
      </c>
      <c r="AA742">
        <v>421733</v>
      </c>
      <c r="AB742" t="s">
        <v>81</v>
      </c>
    </row>
    <row r="743" spans="2:28" x14ac:dyDescent="0.25">
      <c r="B743" t="s">
        <v>89</v>
      </c>
      <c r="C743">
        <v>45</v>
      </c>
      <c r="D743" s="6">
        <v>44791.611157407409</v>
      </c>
      <c r="E743" s="6">
        <v>44791.527824074074</v>
      </c>
      <c r="F743" s="6" t="s">
        <v>73</v>
      </c>
      <c r="G743" s="6"/>
      <c r="I743" s="6">
        <v>44791.611157407409</v>
      </c>
      <c r="K743">
        <v>582</v>
      </c>
      <c r="P743">
        <v>900</v>
      </c>
      <c r="Q743" t="s">
        <v>4</v>
      </c>
      <c r="R743" t="s">
        <v>30</v>
      </c>
      <c r="T743" t="s">
        <v>76</v>
      </c>
      <c r="U743" t="s">
        <v>75</v>
      </c>
      <c r="V743" t="s">
        <v>75</v>
      </c>
      <c r="W743" t="s">
        <v>75</v>
      </c>
      <c r="X743" t="s">
        <v>75</v>
      </c>
      <c r="Y743" t="s">
        <v>73</v>
      </c>
      <c r="Z743" t="s">
        <v>73</v>
      </c>
      <c r="AA743">
        <v>459161</v>
      </c>
      <c r="AB743" t="s">
        <v>86</v>
      </c>
    </row>
    <row r="744" spans="2:28" x14ac:dyDescent="0.25">
      <c r="B744" t="s">
        <v>89</v>
      </c>
      <c r="C744">
        <v>47</v>
      </c>
      <c r="D744" s="6">
        <v>44791.622546296298</v>
      </c>
      <c r="E744" s="6">
        <v>44791.539212962962</v>
      </c>
      <c r="F744" s="6" t="s">
        <v>73</v>
      </c>
      <c r="G744" s="6">
        <v>44791.622210648151</v>
      </c>
      <c r="I744" s="6">
        <v>44791.622546296298</v>
      </c>
      <c r="K744">
        <v>578</v>
      </c>
      <c r="P744">
        <v>8600</v>
      </c>
      <c r="Q744" t="s">
        <v>30</v>
      </c>
      <c r="R744" t="s">
        <v>30</v>
      </c>
      <c r="S744">
        <v>397</v>
      </c>
      <c r="T744" t="s">
        <v>74</v>
      </c>
      <c r="U744" t="s">
        <v>75</v>
      </c>
      <c r="V744" t="s">
        <v>75</v>
      </c>
      <c r="W744" t="s">
        <v>75</v>
      </c>
      <c r="X744" t="s">
        <v>75</v>
      </c>
      <c r="Y744" t="s">
        <v>73</v>
      </c>
      <c r="Z744" t="s">
        <v>73</v>
      </c>
      <c r="AA744" t="s">
        <v>207</v>
      </c>
    </row>
    <row r="745" spans="2:28" x14ac:dyDescent="0.25">
      <c r="B745" t="s">
        <v>89</v>
      </c>
      <c r="C745">
        <v>48</v>
      </c>
      <c r="D745" s="6">
        <v>44791.633900462963</v>
      </c>
      <c r="E745" s="6">
        <v>44791.550567129627</v>
      </c>
      <c r="F745" s="6" t="s">
        <v>73</v>
      </c>
      <c r="G745" s="6">
        <v>44791.633703703701</v>
      </c>
      <c r="I745" s="6">
        <v>44791.633900462963</v>
      </c>
      <c r="K745">
        <v>578</v>
      </c>
      <c r="P745">
        <v>4000</v>
      </c>
      <c r="Q745" t="s">
        <v>30</v>
      </c>
      <c r="R745" t="s">
        <v>30</v>
      </c>
      <c r="S745">
        <v>397</v>
      </c>
      <c r="T745" t="s">
        <v>74</v>
      </c>
      <c r="U745" t="s">
        <v>75</v>
      </c>
      <c r="V745" t="s">
        <v>75</v>
      </c>
      <c r="W745" t="s">
        <v>75</v>
      </c>
      <c r="X745" t="s">
        <v>75</v>
      </c>
      <c r="Y745" t="s">
        <v>73</v>
      </c>
      <c r="Z745" t="s">
        <v>73</v>
      </c>
      <c r="AA745" t="s">
        <v>208</v>
      </c>
    </row>
    <row r="746" spans="2:28" x14ac:dyDescent="0.25">
      <c r="B746" t="s">
        <v>89</v>
      </c>
      <c r="C746">
        <v>46</v>
      </c>
      <c r="D746" s="6">
        <v>44791.617465277777</v>
      </c>
      <c r="E746" s="6">
        <v>44791.534131944441</v>
      </c>
      <c r="F746" s="6" t="s">
        <v>73</v>
      </c>
      <c r="G746" s="6"/>
      <c r="I746" s="6">
        <v>44791.617465277777</v>
      </c>
      <c r="K746">
        <v>576</v>
      </c>
      <c r="P746">
        <v>500</v>
      </c>
      <c r="Q746" t="s">
        <v>20</v>
      </c>
      <c r="R746" t="s">
        <v>20</v>
      </c>
      <c r="T746" t="s">
        <v>76</v>
      </c>
      <c r="U746" t="s">
        <v>75</v>
      </c>
      <c r="V746" t="s">
        <v>75</v>
      </c>
      <c r="W746" t="s">
        <v>75</v>
      </c>
      <c r="X746" t="s">
        <v>75</v>
      </c>
      <c r="Y746" t="s">
        <v>73</v>
      </c>
      <c r="Z746" t="s">
        <v>73</v>
      </c>
      <c r="AA746">
        <v>468945</v>
      </c>
      <c r="AB746" t="s">
        <v>81</v>
      </c>
    </row>
    <row r="747" spans="2:28" x14ac:dyDescent="0.25">
      <c r="B747" t="s">
        <v>89</v>
      </c>
      <c r="C747">
        <v>49</v>
      </c>
      <c r="D747" s="6">
        <v>44791.645624999997</v>
      </c>
      <c r="E747" s="6">
        <v>44791.562291666669</v>
      </c>
      <c r="F747" s="6" t="s">
        <v>73</v>
      </c>
      <c r="G747" s="6"/>
      <c r="I747" s="6">
        <v>44791.645624999997</v>
      </c>
      <c r="K747">
        <v>580</v>
      </c>
      <c r="P747">
        <v>700</v>
      </c>
      <c r="Q747" t="s">
        <v>4</v>
      </c>
      <c r="R747" t="s">
        <v>6</v>
      </c>
      <c r="T747" t="s">
        <v>76</v>
      </c>
      <c r="U747" t="s">
        <v>75</v>
      </c>
      <c r="V747" t="s">
        <v>75</v>
      </c>
      <c r="W747" t="s">
        <v>75</v>
      </c>
      <c r="X747" t="s">
        <v>75</v>
      </c>
      <c r="Y747" t="s">
        <v>73</v>
      </c>
      <c r="Z747" t="s">
        <v>73</v>
      </c>
      <c r="AA747">
        <v>515083</v>
      </c>
      <c r="AB747" t="s">
        <v>86</v>
      </c>
    </row>
    <row r="748" spans="2:28" x14ac:dyDescent="0.25">
      <c r="B748" t="s">
        <v>89</v>
      </c>
      <c r="C748">
        <v>50</v>
      </c>
      <c r="D748" s="6">
        <v>44791.646967592591</v>
      </c>
      <c r="E748" s="6">
        <v>44791.563634259262</v>
      </c>
      <c r="F748" s="6" t="s">
        <v>73</v>
      </c>
      <c r="G748" s="6"/>
      <c r="I748" s="6">
        <v>44791.646967592591</v>
      </c>
      <c r="K748">
        <v>580</v>
      </c>
      <c r="P748">
        <v>2000</v>
      </c>
      <c r="Q748" t="s">
        <v>4</v>
      </c>
      <c r="R748" t="s">
        <v>6</v>
      </c>
      <c r="T748" t="s">
        <v>76</v>
      </c>
      <c r="U748" t="s">
        <v>75</v>
      </c>
      <c r="V748" t="s">
        <v>75</v>
      </c>
      <c r="W748" t="s">
        <v>75</v>
      </c>
      <c r="X748" t="s">
        <v>75</v>
      </c>
      <c r="Y748" t="s">
        <v>73</v>
      </c>
      <c r="Z748" t="s">
        <v>73</v>
      </c>
      <c r="AA748">
        <v>519991</v>
      </c>
      <c r="AB748" t="s">
        <v>86</v>
      </c>
    </row>
    <row r="749" spans="2:28" x14ac:dyDescent="0.25">
      <c r="B749" t="s">
        <v>89</v>
      </c>
      <c r="C749">
        <v>52</v>
      </c>
      <c r="D749" s="6">
        <v>44791.649085648147</v>
      </c>
      <c r="E749" s="6">
        <v>44791.565752314818</v>
      </c>
      <c r="F749" s="6" t="s">
        <v>73</v>
      </c>
      <c r="G749" s="6"/>
      <c r="I749" s="6">
        <v>44791.649085648147</v>
      </c>
      <c r="K749">
        <v>580</v>
      </c>
      <c r="P749">
        <v>3500</v>
      </c>
      <c r="Q749" t="s">
        <v>30</v>
      </c>
      <c r="R749" t="s">
        <v>30</v>
      </c>
      <c r="T749" t="s">
        <v>76</v>
      </c>
      <c r="U749" t="s">
        <v>75</v>
      </c>
      <c r="V749" t="s">
        <v>75</v>
      </c>
      <c r="W749" t="s">
        <v>75</v>
      </c>
      <c r="X749" t="s">
        <v>75</v>
      </c>
      <c r="Y749" t="s">
        <v>73</v>
      </c>
      <c r="Z749" t="s">
        <v>73</v>
      </c>
      <c r="AA749">
        <v>527005</v>
      </c>
      <c r="AB749" t="s">
        <v>86</v>
      </c>
    </row>
    <row r="750" spans="2:28" x14ac:dyDescent="0.25">
      <c r="B750" t="s">
        <v>89</v>
      </c>
      <c r="C750">
        <v>54</v>
      </c>
      <c r="D750" s="6">
        <v>44791.657071759262</v>
      </c>
      <c r="E750" s="6">
        <v>44791.573738425926</v>
      </c>
      <c r="F750" s="6" t="s">
        <v>73</v>
      </c>
      <c r="G750" s="6"/>
      <c r="I750" s="6">
        <v>44791.657071759262</v>
      </c>
      <c r="K750">
        <v>576</v>
      </c>
      <c r="P750">
        <v>520</v>
      </c>
      <c r="Q750" t="s">
        <v>20</v>
      </c>
      <c r="R750" t="s">
        <v>6</v>
      </c>
      <c r="T750" t="s">
        <v>76</v>
      </c>
      <c r="U750" t="s">
        <v>75</v>
      </c>
      <c r="V750" t="s">
        <v>75</v>
      </c>
      <c r="W750" t="s">
        <v>75</v>
      </c>
      <c r="X750" t="s">
        <v>75</v>
      </c>
      <c r="Y750" t="s">
        <v>73</v>
      </c>
      <c r="Z750" t="s">
        <v>73</v>
      </c>
      <c r="AA750">
        <v>548619</v>
      </c>
      <c r="AB750" t="s">
        <v>81</v>
      </c>
    </row>
    <row r="751" spans="2:28" x14ac:dyDescent="0.25">
      <c r="B751" t="s">
        <v>89</v>
      </c>
      <c r="C751">
        <v>55</v>
      </c>
      <c r="D751" s="6">
        <v>44791.657071759262</v>
      </c>
      <c r="E751" s="6">
        <v>44791.573738425926</v>
      </c>
      <c r="F751" s="6" t="s">
        <v>73</v>
      </c>
      <c r="G751" s="6"/>
      <c r="I751" s="6">
        <v>44791.657071759262</v>
      </c>
      <c r="K751">
        <v>576</v>
      </c>
      <c r="P751">
        <v>2290</v>
      </c>
      <c r="Q751" t="s">
        <v>30</v>
      </c>
      <c r="R751" t="s">
        <v>6</v>
      </c>
      <c r="T751" t="s">
        <v>76</v>
      </c>
      <c r="U751" t="s">
        <v>75</v>
      </c>
      <c r="V751" t="s">
        <v>75</v>
      </c>
      <c r="W751" t="s">
        <v>75</v>
      </c>
      <c r="X751" t="s">
        <v>75</v>
      </c>
      <c r="Y751" t="s">
        <v>73</v>
      </c>
      <c r="Z751" t="s">
        <v>73</v>
      </c>
      <c r="AA751">
        <v>548620</v>
      </c>
      <c r="AB751" t="s">
        <v>81</v>
      </c>
    </row>
    <row r="752" spans="2:28" x14ac:dyDescent="0.25">
      <c r="B752" t="s">
        <v>89</v>
      </c>
      <c r="C752">
        <v>53</v>
      </c>
      <c r="D752" s="6">
        <v>44791.657071759262</v>
      </c>
      <c r="E752" s="6">
        <v>44791.573738425926</v>
      </c>
      <c r="F752" s="6" t="s">
        <v>73</v>
      </c>
      <c r="G752" s="6"/>
      <c r="I752" s="6">
        <v>44791.657071759262</v>
      </c>
      <c r="K752">
        <v>576</v>
      </c>
      <c r="P752">
        <v>548</v>
      </c>
      <c r="Q752" t="s">
        <v>6</v>
      </c>
      <c r="R752" t="s">
        <v>6</v>
      </c>
      <c r="T752" t="s">
        <v>76</v>
      </c>
      <c r="U752" t="s">
        <v>75</v>
      </c>
      <c r="V752" t="s">
        <v>75</v>
      </c>
      <c r="W752" t="s">
        <v>75</v>
      </c>
      <c r="X752" t="s">
        <v>75</v>
      </c>
      <c r="Y752" t="s">
        <v>73</v>
      </c>
      <c r="Z752" t="s">
        <v>73</v>
      </c>
      <c r="AA752">
        <v>548618</v>
      </c>
      <c r="AB752" t="s">
        <v>81</v>
      </c>
    </row>
    <row r="753" spans="2:28" x14ac:dyDescent="0.25">
      <c r="B753" t="s">
        <v>89</v>
      </c>
      <c r="C753">
        <v>56</v>
      </c>
      <c r="D753" s="6">
        <v>44791.669664351852</v>
      </c>
      <c r="E753" s="6">
        <v>44791.586331018516</v>
      </c>
      <c r="F753" s="6" t="s">
        <v>73</v>
      </c>
      <c r="G753" s="6"/>
      <c r="I753" s="6">
        <v>44791.669664351852</v>
      </c>
      <c r="K753">
        <v>580</v>
      </c>
      <c r="P753">
        <v>5650</v>
      </c>
      <c r="Q753" t="s">
        <v>6</v>
      </c>
      <c r="R753" t="s">
        <v>6</v>
      </c>
      <c r="T753" t="s">
        <v>76</v>
      </c>
      <c r="U753" t="s">
        <v>75</v>
      </c>
      <c r="V753" t="s">
        <v>75</v>
      </c>
      <c r="W753" t="s">
        <v>75</v>
      </c>
      <c r="X753" t="s">
        <v>75</v>
      </c>
      <c r="Y753" t="s">
        <v>73</v>
      </c>
      <c r="Z753" t="s">
        <v>73</v>
      </c>
      <c r="AA753">
        <v>577710</v>
      </c>
      <c r="AB753" t="s">
        <v>86</v>
      </c>
    </row>
    <row r="754" spans="2:28" x14ac:dyDescent="0.25">
      <c r="B754" t="s">
        <v>89</v>
      </c>
      <c r="C754">
        <v>57</v>
      </c>
      <c r="D754" s="6">
        <v>44791.669664351852</v>
      </c>
      <c r="E754" s="6">
        <v>44791.586331018516</v>
      </c>
      <c r="F754" s="6" t="s">
        <v>73</v>
      </c>
      <c r="G754" s="6"/>
      <c r="I754" s="6">
        <v>44791.669664351852</v>
      </c>
      <c r="K754">
        <v>580</v>
      </c>
      <c r="P754">
        <v>500</v>
      </c>
      <c r="Q754" t="s">
        <v>6</v>
      </c>
      <c r="R754" t="s">
        <v>6</v>
      </c>
      <c r="T754" t="s">
        <v>76</v>
      </c>
      <c r="U754" t="s">
        <v>75</v>
      </c>
      <c r="V754" t="s">
        <v>75</v>
      </c>
      <c r="W754" t="s">
        <v>75</v>
      </c>
      <c r="X754" t="s">
        <v>75</v>
      </c>
      <c r="Y754" t="s">
        <v>73</v>
      </c>
      <c r="Z754" t="s">
        <v>73</v>
      </c>
      <c r="AA754">
        <v>577711</v>
      </c>
      <c r="AB754" t="s">
        <v>86</v>
      </c>
    </row>
    <row r="755" spans="2:28" x14ac:dyDescent="0.25">
      <c r="B755" t="s">
        <v>89</v>
      </c>
      <c r="C755">
        <v>64</v>
      </c>
      <c r="D755" s="6">
        <v>44791.671412037038</v>
      </c>
      <c r="E755" s="6">
        <v>44791.588078703702</v>
      </c>
      <c r="F755" s="6" t="s">
        <v>73</v>
      </c>
      <c r="G755" s="6"/>
      <c r="I755" s="6">
        <v>44791.671412037038</v>
      </c>
      <c r="K755">
        <v>576</v>
      </c>
      <c r="P755">
        <v>8350</v>
      </c>
      <c r="Q755" t="s">
        <v>27</v>
      </c>
      <c r="R755" t="s">
        <v>6</v>
      </c>
      <c r="T755" t="s">
        <v>76</v>
      </c>
      <c r="U755" t="s">
        <v>75</v>
      </c>
      <c r="V755" t="s">
        <v>75</v>
      </c>
      <c r="W755" t="s">
        <v>75</v>
      </c>
      <c r="X755" t="s">
        <v>75</v>
      </c>
      <c r="Y755" t="s">
        <v>73</v>
      </c>
      <c r="Z755" t="s">
        <v>73</v>
      </c>
      <c r="AA755">
        <v>581757</v>
      </c>
      <c r="AB755" t="s">
        <v>86</v>
      </c>
    </row>
    <row r="756" spans="2:28" x14ac:dyDescent="0.25">
      <c r="B756" t="s">
        <v>89</v>
      </c>
      <c r="C756">
        <v>65</v>
      </c>
      <c r="D756" s="6">
        <v>44791.671412037038</v>
      </c>
      <c r="E756" s="6">
        <v>44791.588078703702</v>
      </c>
      <c r="F756" s="6" t="s">
        <v>73</v>
      </c>
      <c r="G756" s="6"/>
      <c r="I756" s="6">
        <v>44791.671412037038</v>
      </c>
      <c r="K756">
        <v>576</v>
      </c>
      <c r="P756">
        <v>8018</v>
      </c>
      <c r="Q756" t="s">
        <v>27</v>
      </c>
      <c r="R756" t="s">
        <v>6</v>
      </c>
      <c r="T756" t="s">
        <v>76</v>
      </c>
      <c r="U756" t="s">
        <v>75</v>
      </c>
      <c r="V756" t="s">
        <v>75</v>
      </c>
      <c r="W756" t="s">
        <v>75</v>
      </c>
      <c r="X756" t="s">
        <v>75</v>
      </c>
      <c r="Y756" t="s">
        <v>73</v>
      </c>
      <c r="Z756" t="s">
        <v>73</v>
      </c>
      <c r="AA756">
        <v>581758</v>
      </c>
      <c r="AB756" t="s">
        <v>86</v>
      </c>
    </row>
    <row r="757" spans="2:28" x14ac:dyDescent="0.25">
      <c r="B757" t="s">
        <v>89</v>
      </c>
      <c r="C757">
        <v>66</v>
      </c>
      <c r="D757" s="6">
        <v>44791.671909722223</v>
      </c>
      <c r="E757" s="6">
        <v>44791.588576388887</v>
      </c>
      <c r="F757" s="6" t="s">
        <v>73</v>
      </c>
      <c r="G757" s="6"/>
      <c r="I757" s="6">
        <v>44791.671909722223</v>
      </c>
      <c r="K757">
        <v>576</v>
      </c>
      <c r="P757">
        <v>6000</v>
      </c>
      <c r="Q757" t="s">
        <v>27</v>
      </c>
      <c r="R757" t="s">
        <v>30</v>
      </c>
      <c r="T757" t="s">
        <v>76</v>
      </c>
      <c r="U757" t="s">
        <v>75</v>
      </c>
      <c r="V757" t="s">
        <v>75</v>
      </c>
      <c r="W757" t="s">
        <v>75</v>
      </c>
      <c r="X757" t="s">
        <v>75</v>
      </c>
      <c r="Y757" t="s">
        <v>73</v>
      </c>
      <c r="Z757" t="s">
        <v>73</v>
      </c>
      <c r="AA757">
        <v>582893</v>
      </c>
      <c r="AB757" t="s">
        <v>86</v>
      </c>
    </row>
    <row r="758" spans="2:28" x14ac:dyDescent="0.25">
      <c r="B758" t="s">
        <v>89</v>
      </c>
      <c r="C758">
        <v>67</v>
      </c>
      <c r="D758" s="6">
        <v>44791.671909722223</v>
      </c>
      <c r="E758" s="6">
        <v>44791.588576388887</v>
      </c>
      <c r="F758" s="6" t="s">
        <v>73</v>
      </c>
      <c r="G758" s="6"/>
      <c r="I758" s="6">
        <v>44791.671909722223</v>
      </c>
      <c r="K758">
        <v>576</v>
      </c>
      <c r="P758">
        <v>2940</v>
      </c>
      <c r="Q758" t="s">
        <v>27</v>
      </c>
      <c r="R758" t="s">
        <v>30</v>
      </c>
      <c r="T758" t="s">
        <v>76</v>
      </c>
      <c r="U758" t="s">
        <v>75</v>
      </c>
      <c r="V758" t="s">
        <v>75</v>
      </c>
      <c r="W758" t="s">
        <v>75</v>
      </c>
      <c r="X758" t="s">
        <v>75</v>
      </c>
      <c r="Y758" t="s">
        <v>73</v>
      </c>
      <c r="Z758" t="s">
        <v>73</v>
      </c>
      <c r="AA758">
        <v>582894</v>
      </c>
      <c r="AB758" t="s">
        <v>86</v>
      </c>
    </row>
    <row r="759" spans="2:28" x14ac:dyDescent="0.25">
      <c r="B759" t="s">
        <v>89</v>
      </c>
      <c r="C759">
        <v>5</v>
      </c>
      <c r="D759" s="6">
        <v>44798.491469907407</v>
      </c>
      <c r="E759" s="6">
        <v>44798.408136574071</v>
      </c>
      <c r="F759" s="6" t="s">
        <v>73</v>
      </c>
      <c r="G759" s="6"/>
      <c r="I759" s="6">
        <v>44798.491469907407</v>
      </c>
      <c r="K759">
        <v>554</v>
      </c>
      <c r="P759">
        <v>700</v>
      </c>
      <c r="Q759" t="s">
        <v>20</v>
      </c>
      <c r="R759" t="s">
        <v>6</v>
      </c>
      <c r="T759" t="s">
        <v>76</v>
      </c>
      <c r="U759" t="s">
        <v>75</v>
      </c>
      <c r="V759" t="s">
        <v>75</v>
      </c>
      <c r="W759" t="s">
        <v>75</v>
      </c>
      <c r="X759" t="s">
        <v>75</v>
      </c>
      <c r="Y759" t="s">
        <v>73</v>
      </c>
      <c r="Z759" t="s">
        <v>73</v>
      </c>
      <c r="AA759">
        <v>288520</v>
      </c>
      <c r="AB759" t="s">
        <v>86</v>
      </c>
    </row>
    <row r="760" spans="2:28" x14ac:dyDescent="0.25">
      <c r="B760" t="s">
        <v>89</v>
      </c>
      <c r="C760">
        <v>68</v>
      </c>
      <c r="D760" s="6">
        <v>44791.673043981478</v>
      </c>
      <c r="E760" s="6">
        <v>44791.58971064815</v>
      </c>
      <c r="F760" s="6" t="s">
        <v>73</v>
      </c>
      <c r="G760" s="6"/>
      <c r="I760" s="6">
        <v>44791.673043981478</v>
      </c>
      <c r="K760">
        <v>578</v>
      </c>
      <c r="P760">
        <v>2000</v>
      </c>
      <c r="Q760" t="s">
        <v>30</v>
      </c>
      <c r="R760" t="s">
        <v>6</v>
      </c>
      <c r="T760" t="s">
        <v>76</v>
      </c>
      <c r="U760" t="s">
        <v>75</v>
      </c>
      <c r="V760" t="s">
        <v>75</v>
      </c>
      <c r="W760" t="s">
        <v>75</v>
      </c>
      <c r="X760" t="s">
        <v>75</v>
      </c>
      <c r="Y760" t="s">
        <v>73</v>
      </c>
      <c r="Z760" t="s">
        <v>73</v>
      </c>
      <c r="AA760">
        <v>585370</v>
      </c>
      <c r="AB760" t="s">
        <v>86</v>
      </c>
    </row>
    <row r="761" spans="2:28" x14ac:dyDescent="0.25">
      <c r="B761" t="s">
        <v>89</v>
      </c>
      <c r="C761">
        <v>70</v>
      </c>
      <c r="D761" s="6">
        <v>44791.67355324074</v>
      </c>
      <c r="E761" s="6">
        <v>44791.590219907404</v>
      </c>
      <c r="F761" s="6" t="s">
        <v>73</v>
      </c>
      <c r="G761" s="6"/>
      <c r="I761" s="6">
        <v>44791.67355324074</v>
      </c>
      <c r="K761">
        <v>576</v>
      </c>
      <c r="P761">
        <v>10000</v>
      </c>
      <c r="Q761" t="s">
        <v>4</v>
      </c>
      <c r="R761" t="s">
        <v>6</v>
      </c>
      <c r="T761" t="s">
        <v>76</v>
      </c>
      <c r="U761" t="s">
        <v>75</v>
      </c>
      <c r="V761" t="s">
        <v>75</v>
      </c>
      <c r="W761" t="s">
        <v>75</v>
      </c>
      <c r="X761" t="s">
        <v>75</v>
      </c>
      <c r="Y761" t="s">
        <v>73</v>
      </c>
      <c r="Z761" t="s">
        <v>73</v>
      </c>
      <c r="AA761">
        <v>586356</v>
      </c>
      <c r="AB761" t="s">
        <v>86</v>
      </c>
    </row>
    <row r="762" spans="2:28" x14ac:dyDescent="0.25">
      <c r="B762" t="s">
        <v>89</v>
      </c>
      <c r="C762">
        <v>73</v>
      </c>
      <c r="D762" s="6">
        <v>44791.673831018517</v>
      </c>
      <c r="E762" s="6">
        <v>44791.590497685182</v>
      </c>
      <c r="F762" s="6" t="s">
        <v>73</v>
      </c>
      <c r="G762" s="6"/>
      <c r="I762" s="6">
        <v>44791.673831018517</v>
      </c>
      <c r="K762">
        <v>576</v>
      </c>
      <c r="P762">
        <v>700</v>
      </c>
      <c r="Q762" t="s">
        <v>27</v>
      </c>
      <c r="R762" t="s">
        <v>6</v>
      </c>
      <c r="T762" t="s">
        <v>76</v>
      </c>
      <c r="U762" t="s">
        <v>75</v>
      </c>
      <c r="V762" t="s">
        <v>75</v>
      </c>
      <c r="W762" t="s">
        <v>75</v>
      </c>
      <c r="X762" t="s">
        <v>75</v>
      </c>
      <c r="Y762" t="s">
        <v>73</v>
      </c>
      <c r="Z762" t="s">
        <v>73</v>
      </c>
      <c r="AA762">
        <v>586828</v>
      </c>
    </row>
    <row r="763" spans="2:28" x14ac:dyDescent="0.25">
      <c r="B763" t="s">
        <v>89</v>
      </c>
      <c r="C763">
        <v>74</v>
      </c>
      <c r="D763" s="6">
        <v>44791.674305555556</v>
      </c>
      <c r="E763" s="6">
        <v>44791.59097222222</v>
      </c>
      <c r="F763" s="6" t="s">
        <v>73</v>
      </c>
      <c r="G763" s="6"/>
      <c r="I763" s="6">
        <v>44791.674305555556</v>
      </c>
      <c r="K763">
        <v>576</v>
      </c>
      <c r="P763">
        <v>20360</v>
      </c>
      <c r="Q763" t="s">
        <v>27</v>
      </c>
      <c r="R763" t="s">
        <v>6</v>
      </c>
      <c r="T763" t="s">
        <v>76</v>
      </c>
      <c r="U763" t="s">
        <v>75</v>
      </c>
      <c r="V763" t="s">
        <v>75</v>
      </c>
      <c r="W763" t="s">
        <v>75</v>
      </c>
      <c r="X763" t="s">
        <v>75</v>
      </c>
      <c r="Y763" t="s">
        <v>73</v>
      </c>
      <c r="Z763" t="s">
        <v>73</v>
      </c>
      <c r="AA763">
        <v>587843</v>
      </c>
    </row>
    <row r="764" spans="2:28" x14ac:dyDescent="0.25">
      <c r="B764" t="s">
        <v>89</v>
      </c>
      <c r="C764">
        <v>75</v>
      </c>
      <c r="D764" s="6">
        <v>44791.674560185187</v>
      </c>
      <c r="E764" s="6">
        <v>44791.591226851851</v>
      </c>
      <c r="F764" s="6" t="s">
        <v>73</v>
      </c>
      <c r="G764" s="6"/>
      <c r="I764" s="6">
        <v>44791.674560185187</v>
      </c>
      <c r="K764">
        <v>576</v>
      </c>
      <c r="P764">
        <v>10000</v>
      </c>
      <c r="Q764" t="s">
        <v>27</v>
      </c>
      <c r="R764" t="s">
        <v>6</v>
      </c>
      <c r="T764" t="s">
        <v>76</v>
      </c>
      <c r="U764" t="s">
        <v>75</v>
      </c>
      <c r="V764" t="s">
        <v>75</v>
      </c>
      <c r="W764" t="s">
        <v>75</v>
      </c>
      <c r="X764" t="s">
        <v>75</v>
      </c>
      <c r="Y764" t="s">
        <v>73</v>
      </c>
      <c r="Z764" t="s">
        <v>73</v>
      </c>
      <c r="AA764">
        <v>588311</v>
      </c>
      <c r="AB764" t="s">
        <v>86</v>
      </c>
    </row>
    <row r="765" spans="2:28" x14ac:dyDescent="0.25">
      <c r="B765" t="s">
        <v>89</v>
      </c>
      <c r="C765">
        <v>76</v>
      </c>
      <c r="D765" s="6">
        <v>44791.674560185187</v>
      </c>
      <c r="E765" s="6">
        <v>44791.591226851851</v>
      </c>
      <c r="F765" s="6" t="s">
        <v>73</v>
      </c>
      <c r="G765" s="6"/>
      <c r="I765" s="6">
        <v>44791.674560185187</v>
      </c>
      <c r="K765">
        <v>576</v>
      </c>
      <c r="P765">
        <v>19640</v>
      </c>
      <c r="Q765" t="s">
        <v>27</v>
      </c>
      <c r="R765" t="s">
        <v>6</v>
      </c>
      <c r="T765" t="s">
        <v>76</v>
      </c>
      <c r="U765" t="s">
        <v>75</v>
      </c>
      <c r="V765" t="s">
        <v>75</v>
      </c>
      <c r="W765" t="s">
        <v>75</v>
      </c>
      <c r="X765" t="s">
        <v>75</v>
      </c>
      <c r="Y765" t="s">
        <v>73</v>
      </c>
      <c r="Z765" t="s">
        <v>73</v>
      </c>
      <c r="AA765">
        <v>588312</v>
      </c>
      <c r="AB765" t="s">
        <v>86</v>
      </c>
    </row>
    <row r="766" spans="2:28" x14ac:dyDescent="0.25">
      <c r="B766" t="s">
        <v>89</v>
      </c>
      <c r="C766">
        <v>77</v>
      </c>
      <c r="D766" s="6">
        <v>44791.675023148149</v>
      </c>
      <c r="E766" s="6">
        <v>44791.591689814813</v>
      </c>
      <c r="F766" s="6" t="s">
        <v>73</v>
      </c>
      <c r="G766" s="6"/>
      <c r="I766" s="6">
        <v>44791.675023148149</v>
      </c>
      <c r="K766">
        <v>576</v>
      </c>
      <c r="P766">
        <v>50000</v>
      </c>
      <c r="Q766" t="s">
        <v>27</v>
      </c>
      <c r="R766" t="s">
        <v>6</v>
      </c>
      <c r="T766" t="s">
        <v>76</v>
      </c>
      <c r="U766" t="s">
        <v>75</v>
      </c>
      <c r="V766" t="s">
        <v>75</v>
      </c>
      <c r="W766" t="s">
        <v>75</v>
      </c>
      <c r="X766" t="s">
        <v>75</v>
      </c>
      <c r="Y766" t="s">
        <v>73</v>
      </c>
      <c r="Z766" t="s">
        <v>73</v>
      </c>
      <c r="AA766">
        <v>589706</v>
      </c>
    </row>
    <row r="767" spans="2:28" x14ac:dyDescent="0.25">
      <c r="B767" t="s">
        <v>89</v>
      </c>
      <c r="C767">
        <v>79</v>
      </c>
      <c r="D767" s="6">
        <v>44791.676527777781</v>
      </c>
      <c r="E767" s="6">
        <v>44791.593194444446</v>
      </c>
      <c r="F767" s="6" t="s">
        <v>73</v>
      </c>
      <c r="G767" s="6"/>
      <c r="I767" s="6">
        <v>44791.676527777781</v>
      </c>
      <c r="K767">
        <v>576</v>
      </c>
      <c r="P767">
        <v>20360</v>
      </c>
      <c r="Q767" t="s">
        <v>27</v>
      </c>
      <c r="R767" t="s">
        <v>6</v>
      </c>
      <c r="T767" t="s">
        <v>76</v>
      </c>
      <c r="U767" t="s">
        <v>75</v>
      </c>
      <c r="V767" t="s">
        <v>75</v>
      </c>
      <c r="W767" t="s">
        <v>75</v>
      </c>
      <c r="X767" t="s">
        <v>75</v>
      </c>
      <c r="Y767" t="s">
        <v>73</v>
      </c>
      <c r="Z767" t="s">
        <v>73</v>
      </c>
      <c r="AA767">
        <v>593128</v>
      </c>
    </row>
    <row r="768" spans="2:28" x14ac:dyDescent="0.25">
      <c r="B768" t="s">
        <v>89</v>
      </c>
      <c r="C768">
        <v>80</v>
      </c>
      <c r="D768" s="6">
        <v>44791.684571759259</v>
      </c>
      <c r="E768" s="6">
        <v>44791.601238425923</v>
      </c>
      <c r="F768" s="6" t="s">
        <v>73</v>
      </c>
      <c r="G768" s="6"/>
      <c r="I768" s="6">
        <v>44791.684571759259</v>
      </c>
      <c r="K768">
        <v>576</v>
      </c>
      <c r="P768">
        <v>10000</v>
      </c>
      <c r="Q768" t="s">
        <v>6</v>
      </c>
      <c r="R768" t="s">
        <v>6</v>
      </c>
      <c r="T768" t="s">
        <v>76</v>
      </c>
      <c r="U768" t="s">
        <v>75</v>
      </c>
      <c r="V768" t="s">
        <v>75</v>
      </c>
      <c r="W768" t="s">
        <v>75</v>
      </c>
      <c r="X768" t="s">
        <v>75</v>
      </c>
      <c r="Y768" t="s">
        <v>73</v>
      </c>
      <c r="Z768" t="s">
        <v>73</v>
      </c>
      <c r="AA768">
        <v>609556</v>
      </c>
      <c r="AB768" t="s">
        <v>86</v>
      </c>
    </row>
    <row r="769" spans="2:28" x14ac:dyDescent="0.25">
      <c r="B769" t="s">
        <v>89</v>
      </c>
      <c r="C769">
        <v>6</v>
      </c>
      <c r="D769" s="6">
        <v>44798.49417824074</v>
      </c>
      <c r="E769" s="6">
        <v>44798.410844907405</v>
      </c>
      <c r="F769" s="6" t="s">
        <v>73</v>
      </c>
      <c r="G769" s="6"/>
      <c r="I769" s="6">
        <v>44798.49417824074</v>
      </c>
      <c r="K769">
        <v>546</v>
      </c>
      <c r="P769">
        <v>700</v>
      </c>
      <c r="Q769" t="s">
        <v>20</v>
      </c>
      <c r="R769" t="s">
        <v>30</v>
      </c>
      <c r="T769" t="s">
        <v>76</v>
      </c>
      <c r="U769" t="s">
        <v>75</v>
      </c>
      <c r="V769" t="s">
        <v>75</v>
      </c>
      <c r="W769" t="s">
        <v>75</v>
      </c>
      <c r="X769" t="s">
        <v>75</v>
      </c>
      <c r="Y769" t="s">
        <v>73</v>
      </c>
      <c r="Z769" t="s">
        <v>73</v>
      </c>
      <c r="AA769">
        <v>294508</v>
      </c>
      <c r="AB769" t="s">
        <v>81</v>
      </c>
    </row>
    <row r="770" spans="2:28" x14ac:dyDescent="0.25">
      <c r="B770" t="s">
        <v>89</v>
      </c>
      <c r="C770">
        <v>7</v>
      </c>
      <c r="D770" s="6">
        <v>44798.49417824074</v>
      </c>
      <c r="E770" s="6">
        <v>44798.410844907405</v>
      </c>
      <c r="F770" s="6" t="s">
        <v>73</v>
      </c>
      <c r="G770" s="6"/>
      <c r="I770" s="6">
        <v>44798.49417824074</v>
      </c>
      <c r="K770">
        <v>546</v>
      </c>
      <c r="P770">
        <v>285</v>
      </c>
      <c r="Q770" t="s">
        <v>6</v>
      </c>
      <c r="R770" t="s">
        <v>30</v>
      </c>
      <c r="T770" t="s">
        <v>76</v>
      </c>
      <c r="U770" t="s">
        <v>75</v>
      </c>
      <c r="V770" t="s">
        <v>75</v>
      </c>
      <c r="W770" t="s">
        <v>75</v>
      </c>
      <c r="X770" t="s">
        <v>75</v>
      </c>
      <c r="Y770" t="s">
        <v>73</v>
      </c>
      <c r="Z770" t="s">
        <v>73</v>
      </c>
      <c r="AA770">
        <v>294509</v>
      </c>
      <c r="AB770" t="s">
        <v>81</v>
      </c>
    </row>
    <row r="771" spans="2:28" x14ac:dyDescent="0.25">
      <c r="B771" t="s">
        <v>89</v>
      </c>
      <c r="C771">
        <v>82</v>
      </c>
      <c r="D771" s="6">
        <v>44791.685289351852</v>
      </c>
      <c r="E771" s="6">
        <v>44791.601956018516</v>
      </c>
      <c r="F771" s="6" t="s">
        <v>73</v>
      </c>
      <c r="G771" s="6"/>
      <c r="I771" s="6">
        <v>44791.685289351852</v>
      </c>
      <c r="K771">
        <v>576</v>
      </c>
      <c r="P771">
        <v>10000</v>
      </c>
      <c r="Q771" t="s">
        <v>6</v>
      </c>
      <c r="R771" t="s">
        <v>6</v>
      </c>
      <c r="T771" t="s">
        <v>76</v>
      </c>
      <c r="U771" t="s">
        <v>75</v>
      </c>
      <c r="V771" t="s">
        <v>75</v>
      </c>
      <c r="W771" t="s">
        <v>75</v>
      </c>
      <c r="X771" t="s">
        <v>75</v>
      </c>
      <c r="Y771" t="s">
        <v>73</v>
      </c>
      <c r="Z771" t="s">
        <v>73</v>
      </c>
      <c r="AA771">
        <v>610963</v>
      </c>
      <c r="AB771" t="s">
        <v>86</v>
      </c>
    </row>
    <row r="772" spans="2:28" x14ac:dyDescent="0.25">
      <c r="B772" t="s">
        <v>89</v>
      </c>
      <c r="C772">
        <v>83</v>
      </c>
      <c r="D772" s="6">
        <v>44791.685289351852</v>
      </c>
      <c r="E772" s="6">
        <v>44791.601956018516</v>
      </c>
      <c r="F772" s="6" t="s">
        <v>73</v>
      </c>
      <c r="G772" s="6"/>
      <c r="I772" s="6">
        <v>44791.685289351852</v>
      </c>
      <c r="K772">
        <v>576</v>
      </c>
      <c r="P772">
        <v>1640</v>
      </c>
      <c r="Q772" t="s">
        <v>6</v>
      </c>
      <c r="R772" t="s">
        <v>6</v>
      </c>
      <c r="T772" t="s">
        <v>76</v>
      </c>
      <c r="U772" t="s">
        <v>75</v>
      </c>
      <c r="V772" t="s">
        <v>75</v>
      </c>
      <c r="W772" t="s">
        <v>75</v>
      </c>
      <c r="X772" t="s">
        <v>75</v>
      </c>
      <c r="Y772" t="s">
        <v>73</v>
      </c>
      <c r="Z772" t="s">
        <v>73</v>
      </c>
      <c r="AA772">
        <v>610964</v>
      </c>
      <c r="AB772" t="s">
        <v>86</v>
      </c>
    </row>
    <row r="773" spans="2:28" x14ac:dyDescent="0.25">
      <c r="B773" t="s">
        <v>89</v>
      </c>
      <c r="C773">
        <v>84</v>
      </c>
      <c r="D773" s="6">
        <v>44791.685289351852</v>
      </c>
      <c r="E773" s="6">
        <v>44791.601956018516</v>
      </c>
      <c r="F773" s="6" t="s">
        <v>73</v>
      </c>
      <c r="G773" s="6"/>
      <c r="I773" s="6">
        <v>44791.685289351852</v>
      </c>
      <c r="K773">
        <v>578</v>
      </c>
      <c r="P773">
        <v>6360</v>
      </c>
      <c r="Q773" t="s">
        <v>6</v>
      </c>
      <c r="R773" t="s">
        <v>6</v>
      </c>
      <c r="T773" t="s">
        <v>76</v>
      </c>
      <c r="U773" t="s">
        <v>75</v>
      </c>
      <c r="V773" t="s">
        <v>75</v>
      </c>
      <c r="W773" t="s">
        <v>75</v>
      </c>
      <c r="X773" t="s">
        <v>75</v>
      </c>
      <c r="Y773" t="s">
        <v>73</v>
      </c>
      <c r="Z773" t="s">
        <v>73</v>
      </c>
      <c r="AA773">
        <v>610965</v>
      </c>
      <c r="AB773" t="s">
        <v>86</v>
      </c>
    </row>
    <row r="774" spans="2:28" x14ac:dyDescent="0.25">
      <c r="B774" t="s">
        <v>89</v>
      </c>
      <c r="C774">
        <v>85</v>
      </c>
      <c r="D774" s="6">
        <v>44791.685474537036</v>
      </c>
      <c r="E774" s="6">
        <v>44791.602141203701</v>
      </c>
      <c r="F774" s="6" t="s">
        <v>73</v>
      </c>
      <c r="G774" s="6"/>
      <c r="I774" s="6">
        <v>44791.685474537036</v>
      </c>
      <c r="K774">
        <v>578</v>
      </c>
      <c r="P774">
        <v>1640</v>
      </c>
      <c r="Q774" t="s">
        <v>6</v>
      </c>
      <c r="R774" t="s">
        <v>6</v>
      </c>
      <c r="T774" t="s">
        <v>76</v>
      </c>
      <c r="U774" t="s">
        <v>75</v>
      </c>
      <c r="V774" t="s">
        <v>75</v>
      </c>
      <c r="W774" t="s">
        <v>75</v>
      </c>
      <c r="X774" t="s">
        <v>75</v>
      </c>
      <c r="Y774" t="s">
        <v>73</v>
      </c>
      <c r="Z774" t="s">
        <v>73</v>
      </c>
      <c r="AA774">
        <v>611335</v>
      </c>
      <c r="AB774" t="s">
        <v>86</v>
      </c>
    </row>
    <row r="775" spans="2:28" x14ac:dyDescent="0.25">
      <c r="B775" t="s">
        <v>89</v>
      </c>
      <c r="C775">
        <v>87</v>
      </c>
      <c r="D775" s="6">
        <v>44791.689652777779</v>
      </c>
      <c r="E775" s="6">
        <v>44791.606319444443</v>
      </c>
      <c r="F775" s="6" t="s">
        <v>73</v>
      </c>
      <c r="G775" s="6"/>
      <c r="I775" s="6">
        <v>44791.689652777779</v>
      </c>
      <c r="K775">
        <v>576</v>
      </c>
      <c r="P775">
        <v>700</v>
      </c>
      <c r="Q775" t="s">
        <v>6</v>
      </c>
      <c r="R775" t="s">
        <v>6</v>
      </c>
      <c r="T775" t="s">
        <v>76</v>
      </c>
      <c r="U775" t="s">
        <v>75</v>
      </c>
      <c r="V775" t="s">
        <v>75</v>
      </c>
      <c r="W775" t="s">
        <v>75</v>
      </c>
      <c r="X775" t="s">
        <v>75</v>
      </c>
      <c r="Y775" t="s">
        <v>73</v>
      </c>
      <c r="Z775" t="s">
        <v>73</v>
      </c>
      <c r="AA775">
        <v>620167</v>
      </c>
      <c r="AB775" t="s">
        <v>86</v>
      </c>
    </row>
    <row r="776" spans="2:28" x14ac:dyDescent="0.25">
      <c r="B776" t="s">
        <v>89</v>
      </c>
      <c r="C776">
        <v>11</v>
      </c>
      <c r="D776" s="6">
        <v>44798.495347222219</v>
      </c>
      <c r="E776" s="6">
        <v>44798.41201388889</v>
      </c>
      <c r="F776" s="6" t="s">
        <v>73</v>
      </c>
      <c r="G776" s="6"/>
      <c r="I776" s="6">
        <v>44798.495347222219</v>
      </c>
      <c r="K776">
        <v>554</v>
      </c>
      <c r="P776">
        <v>10000</v>
      </c>
      <c r="Q776" t="s">
        <v>20</v>
      </c>
      <c r="R776" t="s">
        <v>6</v>
      </c>
      <c r="T776" t="s">
        <v>76</v>
      </c>
      <c r="U776" t="s">
        <v>75</v>
      </c>
      <c r="V776" t="s">
        <v>75</v>
      </c>
      <c r="W776" t="s">
        <v>75</v>
      </c>
      <c r="X776" t="s">
        <v>75</v>
      </c>
      <c r="Y776" t="s">
        <v>73</v>
      </c>
      <c r="Z776" t="s">
        <v>73</v>
      </c>
      <c r="AA776">
        <v>296156</v>
      </c>
      <c r="AB776" t="s">
        <v>86</v>
      </c>
    </row>
    <row r="777" spans="2:28" x14ac:dyDescent="0.25">
      <c r="B777" t="s">
        <v>89</v>
      </c>
      <c r="C777">
        <v>15</v>
      </c>
      <c r="D777" s="6">
        <v>44798.496388888889</v>
      </c>
      <c r="E777" s="6">
        <v>44798.413055555553</v>
      </c>
      <c r="F777" s="6" t="s">
        <v>73</v>
      </c>
      <c r="G777" s="6"/>
      <c r="I777" s="6">
        <v>44798.496388888889</v>
      </c>
      <c r="K777">
        <v>554</v>
      </c>
      <c r="P777">
        <v>10000</v>
      </c>
      <c r="Q777" t="s">
        <v>20</v>
      </c>
      <c r="R777" t="s">
        <v>6</v>
      </c>
      <c r="T777" t="s">
        <v>76</v>
      </c>
      <c r="U777" t="s">
        <v>75</v>
      </c>
      <c r="V777" t="s">
        <v>75</v>
      </c>
      <c r="W777" t="s">
        <v>75</v>
      </c>
      <c r="X777" t="s">
        <v>75</v>
      </c>
      <c r="Y777" t="s">
        <v>73</v>
      </c>
      <c r="Z777" t="s">
        <v>73</v>
      </c>
      <c r="AA777">
        <v>297617</v>
      </c>
      <c r="AB777" t="s">
        <v>86</v>
      </c>
    </row>
    <row r="778" spans="2:28" x14ac:dyDescent="0.25">
      <c r="B778" t="s">
        <v>89</v>
      </c>
      <c r="C778">
        <v>16</v>
      </c>
      <c r="D778" s="6">
        <v>44798.496655092589</v>
      </c>
      <c r="E778" s="6">
        <v>44798.413321759261</v>
      </c>
      <c r="F778" s="6" t="s">
        <v>73</v>
      </c>
      <c r="G778" s="6"/>
      <c r="I778" s="6">
        <v>44798.496655092589</v>
      </c>
      <c r="K778">
        <v>554</v>
      </c>
      <c r="P778">
        <v>4000</v>
      </c>
      <c r="Q778" t="s">
        <v>20</v>
      </c>
      <c r="R778" t="s">
        <v>6</v>
      </c>
      <c r="T778" t="s">
        <v>76</v>
      </c>
      <c r="U778" t="s">
        <v>75</v>
      </c>
      <c r="V778" t="s">
        <v>75</v>
      </c>
      <c r="W778" t="s">
        <v>75</v>
      </c>
      <c r="X778" t="s">
        <v>75</v>
      </c>
      <c r="Y778" t="s">
        <v>73</v>
      </c>
      <c r="Z778" t="s">
        <v>73</v>
      </c>
      <c r="AA778">
        <v>297987</v>
      </c>
      <c r="AB778" t="s">
        <v>86</v>
      </c>
    </row>
    <row r="779" spans="2:28" x14ac:dyDescent="0.25">
      <c r="B779" t="s">
        <v>89</v>
      </c>
      <c r="C779">
        <v>1</v>
      </c>
      <c r="D779" s="6">
        <v>44795.479201388887</v>
      </c>
      <c r="E779" s="6">
        <v>44795.395868055559</v>
      </c>
      <c r="F779" s="6" t="s">
        <v>73</v>
      </c>
      <c r="G779" s="6"/>
      <c r="I779" s="6">
        <v>44795.479201388887</v>
      </c>
      <c r="K779">
        <v>554</v>
      </c>
      <c r="P779">
        <v>180</v>
      </c>
      <c r="Q779" t="s">
        <v>4</v>
      </c>
      <c r="R779" t="s">
        <v>4</v>
      </c>
      <c r="T779" t="s">
        <v>76</v>
      </c>
      <c r="U779" t="s">
        <v>75</v>
      </c>
      <c r="V779" t="s">
        <v>75</v>
      </c>
      <c r="W779" t="s">
        <v>75</v>
      </c>
      <c r="X779" t="s">
        <v>75</v>
      </c>
      <c r="Y779" t="s">
        <v>73</v>
      </c>
      <c r="Z779" t="s">
        <v>73</v>
      </c>
      <c r="AA779">
        <v>316702</v>
      </c>
    </row>
    <row r="780" spans="2:28" x14ac:dyDescent="0.25">
      <c r="B780" t="s">
        <v>89</v>
      </c>
      <c r="C780">
        <v>6</v>
      </c>
      <c r="D780" s="6">
        <v>44795.491527777776</v>
      </c>
      <c r="E780" s="6">
        <v>44795.408194444448</v>
      </c>
      <c r="F780" s="6" t="s">
        <v>73</v>
      </c>
      <c r="G780" s="6"/>
      <c r="I780" s="6">
        <v>44795.491527777776</v>
      </c>
      <c r="K780">
        <v>554</v>
      </c>
      <c r="P780">
        <v>1200</v>
      </c>
      <c r="Q780" t="s">
        <v>20</v>
      </c>
      <c r="R780" t="s">
        <v>6</v>
      </c>
      <c r="T780" t="s">
        <v>76</v>
      </c>
      <c r="U780" t="s">
        <v>75</v>
      </c>
      <c r="V780" t="s">
        <v>75</v>
      </c>
      <c r="W780" t="s">
        <v>75</v>
      </c>
      <c r="X780" t="s">
        <v>75</v>
      </c>
      <c r="Y780" t="s">
        <v>73</v>
      </c>
      <c r="Z780" t="s">
        <v>73</v>
      </c>
      <c r="AA780">
        <v>339340</v>
      </c>
      <c r="AB780" t="s">
        <v>86</v>
      </c>
    </row>
    <row r="781" spans="2:28" x14ac:dyDescent="0.25">
      <c r="B781" t="s">
        <v>89</v>
      </c>
      <c r="C781">
        <v>7</v>
      </c>
      <c r="D781" s="6">
        <v>44795.495729166665</v>
      </c>
      <c r="E781" s="6">
        <v>44795.412395833337</v>
      </c>
      <c r="F781" s="6" t="s">
        <v>73</v>
      </c>
      <c r="G781" s="6"/>
      <c r="I781" s="6">
        <v>44795.495729166665</v>
      </c>
      <c r="K781">
        <v>556</v>
      </c>
      <c r="P781">
        <v>180</v>
      </c>
      <c r="Q781" t="s">
        <v>4</v>
      </c>
      <c r="R781" t="s">
        <v>4</v>
      </c>
      <c r="T781" t="s">
        <v>76</v>
      </c>
      <c r="U781" t="s">
        <v>75</v>
      </c>
      <c r="V781" t="s">
        <v>75</v>
      </c>
      <c r="W781" t="s">
        <v>75</v>
      </c>
      <c r="X781" t="s">
        <v>75</v>
      </c>
      <c r="Y781" t="s">
        <v>73</v>
      </c>
      <c r="Z781" t="s">
        <v>73</v>
      </c>
      <c r="AA781">
        <v>346593</v>
      </c>
      <c r="AB781" t="s">
        <v>86</v>
      </c>
    </row>
    <row r="782" spans="2:28" x14ac:dyDescent="0.25">
      <c r="B782" t="s">
        <v>89</v>
      </c>
      <c r="C782">
        <v>8</v>
      </c>
      <c r="D782" s="6">
        <v>44795.49900462963</v>
      </c>
      <c r="E782" s="6">
        <v>44795.415671296294</v>
      </c>
      <c r="F782" s="6" t="s">
        <v>73</v>
      </c>
      <c r="G782" s="6"/>
      <c r="I782" s="6">
        <v>44795.49900462963</v>
      </c>
      <c r="K782">
        <v>556</v>
      </c>
      <c r="P782">
        <v>40</v>
      </c>
      <c r="Q782" t="s">
        <v>30</v>
      </c>
      <c r="R782" t="s">
        <v>4</v>
      </c>
      <c r="T782" t="s">
        <v>76</v>
      </c>
      <c r="U782" t="s">
        <v>75</v>
      </c>
      <c r="V782" t="s">
        <v>75</v>
      </c>
      <c r="W782" t="s">
        <v>75</v>
      </c>
      <c r="X782" t="s">
        <v>75</v>
      </c>
      <c r="Y782" t="s">
        <v>73</v>
      </c>
      <c r="Z782" t="s">
        <v>73</v>
      </c>
      <c r="AA782">
        <v>351755</v>
      </c>
      <c r="AB782" t="s">
        <v>86</v>
      </c>
    </row>
    <row r="783" spans="2:28" x14ac:dyDescent="0.25">
      <c r="B783" t="s">
        <v>89</v>
      </c>
      <c r="C783">
        <v>91</v>
      </c>
      <c r="D783" s="6">
        <v>44791.724583333336</v>
      </c>
      <c r="E783" s="6">
        <v>44791.641250000001</v>
      </c>
      <c r="F783" s="6" t="s">
        <v>73</v>
      </c>
      <c r="G783" s="6"/>
      <c r="I783" s="6">
        <v>44791.724583333336</v>
      </c>
      <c r="K783">
        <v>576</v>
      </c>
      <c r="P783">
        <v>300</v>
      </c>
      <c r="Q783" t="s">
        <v>27</v>
      </c>
      <c r="R783" t="s">
        <v>6</v>
      </c>
      <c r="T783" t="s">
        <v>76</v>
      </c>
      <c r="U783" t="s">
        <v>75</v>
      </c>
      <c r="V783" t="s">
        <v>75</v>
      </c>
      <c r="W783" t="s">
        <v>75</v>
      </c>
      <c r="X783" t="s">
        <v>75</v>
      </c>
      <c r="Y783" t="s">
        <v>73</v>
      </c>
      <c r="Z783" t="s">
        <v>73</v>
      </c>
      <c r="AA783">
        <v>703905</v>
      </c>
      <c r="AB783" t="s">
        <v>86</v>
      </c>
    </row>
    <row r="784" spans="2:28" x14ac:dyDescent="0.25">
      <c r="B784" t="s">
        <v>89</v>
      </c>
      <c r="C784">
        <v>30</v>
      </c>
      <c r="D784" s="6">
        <v>44791.555694444447</v>
      </c>
      <c r="E784" s="6">
        <v>44791.472361111111</v>
      </c>
      <c r="F784" s="6" t="s">
        <v>73</v>
      </c>
      <c r="G784" s="6">
        <v>44791.555266203701</v>
      </c>
      <c r="I784" s="6">
        <v>44791.555694444447</v>
      </c>
      <c r="K784">
        <v>580</v>
      </c>
      <c r="P784">
        <v>100000</v>
      </c>
      <c r="Q784" t="s">
        <v>30</v>
      </c>
      <c r="R784" t="s">
        <v>30</v>
      </c>
      <c r="S784">
        <v>397</v>
      </c>
      <c r="T784" t="s">
        <v>74</v>
      </c>
      <c r="U784" t="s">
        <v>75</v>
      </c>
      <c r="V784" t="s">
        <v>75</v>
      </c>
      <c r="W784" t="s">
        <v>75</v>
      </c>
      <c r="X784" t="s">
        <v>75</v>
      </c>
      <c r="Y784" t="s">
        <v>73</v>
      </c>
      <c r="Z784" t="s">
        <v>73</v>
      </c>
      <c r="AA784" t="s">
        <v>209</v>
      </c>
    </row>
    <row r="785" spans="2:28" x14ac:dyDescent="0.25">
      <c r="B785" t="s">
        <v>89</v>
      </c>
      <c r="C785">
        <v>78</v>
      </c>
      <c r="D785" s="6">
        <v>44791.675844907404</v>
      </c>
      <c r="E785" s="6">
        <v>44791.592511574076</v>
      </c>
      <c r="F785" s="6" t="s">
        <v>73</v>
      </c>
      <c r="G785" s="6">
        <v>44791.675694444442</v>
      </c>
      <c r="I785" s="6">
        <v>44791.675844907404</v>
      </c>
      <c r="K785">
        <v>576</v>
      </c>
      <c r="P785">
        <v>70000</v>
      </c>
      <c r="Q785" t="s">
        <v>27</v>
      </c>
      <c r="R785" t="s">
        <v>27</v>
      </c>
      <c r="S785">
        <v>397</v>
      </c>
      <c r="T785" t="s">
        <v>74</v>
      </c>
      <c r="U785" t="s">
        <v>75</v>
      </c>
      <c r="V785" t="s">
        <v>75</v>
      </c>
      <c r="W785" t="s">
        <v>75</v>
      </c>
      <c r="X785" t="s">
        <v>75</v>
      </c>
      <c r="Y785" t="s">
        <v>73</v>
      </c>
      <c r="Z785" t="s">
        <v>73</v>
      </c>
      <c r="AA785" t="s">
        <v>210</v>
      </c>
    </row>
    <row r="786" spans="2:28" x14ac:dyDescent="0.25">
      <c r="B786" t="s">
        <v>89</v>
      </c>
      <c r="C786">
        <v>4</v>
      </c>
      <c r="D786" s="6">
        <v>44791.479953703703</v>
      </c>
      <c r="E786" s="6">
        <v>44791.396620370368</v>
      </c>
      <c r="F786" s="6" t="s">
        <v>73</v>
      </c>
      <c r="G786" s="6"/>
      <c r="I786" s="6">
        <v>44791.479953703703</v>
      </c>
      <c r="K786">
        <v>576</v>
      </c>
      <c r="P786">
        <v>29787</v>
      </c>
      <c r="Q786" t="s">
        <v>103</v>
      </c>
      <c r="R786" t="s">
        <v>20</v>
      </c>
      <c r="T786" t="s">
        <v>76</v>
      </c>
      <c r="U786" t="s">
        <v>75</v>
      </c>
      <c r="V786" t="s">
        <v>75</v>
      </c>
      <c r="W786" t="s">
        <v>75</v>
      </c>
      <c r="X786" t="s">
        <v>75</v>
      </c>
      <c r="Y786" t="s">
        <v>73</v>
      </c>
      <c r="Z786" t="s">
        <v>73</v>
      </c>
      <c r="AA786">
        <v>262293</v>
      </c>
      <c r="AB786" t="s">
        <v>86</v>
      </c>
    </row>
    <row r="787" spans="2:28" x14ac:dyDescent="0.25">
      <c r="B787" t="s">
        <v>89</v>
      </c>
      <c r="C787">
        <v>5</v>
      </c>
      <c r="D787" s="6">
        <v>44791.479953703703</v>
      </c>
      <c r="E787" s="6">
        <v>44791.396620370368</v>
      </c>
      <c r="F787" s="6" t="s">
        <v>73</v>
      </c>
      <c r="G787" s="6"/>
      <c r="I787" s="6">
        <v>44791.479953703703</v>
      </c>
      <c r="K787">
        <v>576</v>
      </c>
      <c r="P787">
        <v>30000</v>
      </c>
      <c r="Q787" t="s">
        <v>103</v>
      </c>
      <c r="R787" t="s">
        <v>6</v>
      </c>
      <c r="T787" t="s">
        <v>76</v>
      </c>
      <c r="U787" t="s">
        <v>75</v>
      </c>
      <c r="V787" t="s">
        <v>75</v>
      </c>
      <c r="W787" t="s">
        <v>75</v>
      </c>
      <c r="X787" t="s">
        <v>75</v>
      </c>
      <c r="Y787" t="s">
        <v>73</v>
      </c>
      <c r="Z787" t="s">
        <v>73</v>
      </c>
      <c r="AA787">
        <v>262294</v>
      </c>
      <c r="AB787" t="s">
        <v>86</v>
      </c>
    </row>
    <row r="788" spans="2:28" x14ac:dyDescent="0.25">
      <c r="B788" t="s">
        <v>89</v>
      </c>
      <c r="C788">
        <v>39</v>
      </c>
      <c r="D788" s="6">
        <v>44791.580474537041</v>
      </c>
      <c r="E788" s="6">
        <v>44791.497141203705</v>
      </c>
      <c r="F788" s="6" t="s">
        <v>73</v>
      </c>
      <c r="G788" s="6"/>
      <c r="I788" s="6">
        <v>44791.580474537041</v>
      </c>
      <c r="K788">
        <v>580</v>
      </c>
      <c r="P788">
        <v>500</v>
      </c>
      <c r="Q788" t="s">
        <v>6</v>
      </c>
      <c r="R788" t="s">
        <v>30</v>
      </c>
      <c r="T788" t="s">
        <v>76</v>
      </c>
      <c r="U788" t="s">
        <v>75</v>
      </c>
      <c r="V788" t="s">
        <v>75</v>
      </c>
      <c r="W788" t="s">
        <v>75</v>
      </c>
      <c r="X788" t="s">
        <v>75</v>
      </c>
      <c r="Y788" t="s">
        <v>73</v>
      </c>
      <c r="Z788" t="s">
        <v>73</v>
      </c>
      <c r="AA788">
        <v>413085</v>
      </c>
      <c r="AB788" t="s">
        <v>81</v>
      </c>
    </row>
    <row r="789" spans="2:28" x14ac:dyDescent="0.25">
      <c r="B789" t="s">
        <v>89</v>
      </c>
      <c r="C789">
        <v>18</v>
      </c>
      <c r="D789" s="6">
        <v>44798.511481481481</v>
      </c>
      <c r="E789" s="6">
        <v>44798.428148148145</v>
      </c>
      <c r="F789" s="6" t="s">
        <v>73</v>
      </c>
      <c r="G789" s="6"/>
      <c r="I789" s="6">
        <v>44798.511481481481</v>
      </c>
      <c r="K789">
        <v>548</v>
      </c>
      <c r="P789">
        <v>2000</v>
      </c>
      <c r="Q789" t="s">
        <v>20</v>
      </c>
      <c r="R789" t="s">
        <v>30</v>
      </c>
      <c r="T789" t="s">
        <v>76</v>
      </c>
      <c r="U789" t="s">
        <v>75</v>
      </c>
      <c r="V789" t="s">
        <v>75</v>
      </c>
      <c r="W789" t="s">
        <v>75</v>
      </c>
      <c r="X789" t="s">
        <v>75</v>
      </c>
      <c r="Y789" t="s">
        <v>73</v>
      </c>
      <c r="Z789" t="s">
        <v>73</v>
      </c>
      <c r="AA789">
        <v>320474</v>
      </c>
      <c r="AB789" t="s">
        <v>81</v>
      </c>
    </row>
    <row r="790" spans="2:28" x14ac:dyDescent="0.25">
      <c r="B790" t="s">
        <v>89</v>
      </c>
      <c r="C790">
        <v>72</v>
      </c>
      <c r="D790" s="6">
        <v>44791.673622685186</v>
      </c>
      <c r="E790" s="6">
        <v>44791.590289351851</v>
      </c>
      <c r="F790" s="6" t="s">
        <v>73</v>
      </c>
      <c r="G790" s="6"/>
      <c r="I790" s="6">
        <v>44791.673622685186</v>
      </c>
      <c r="K790">
        <v>576</v>
      </c>
      <c r="P790">
        <v>18940</v>
      </c>
      <c r="Q790" t="s">
        <v>27</v>
      </c>
      <c r="R790" t="s">
        <v>6</v>
      </c>
      <c r="T790" t="s">
        <v>76</v>
      </c>
      <c r="U790" t="s">
        <v>75</v>
      </c>
      <c r="V790" t="s">
        <v>75</v>
      </c>
      <c r="W790" t="s">
        <v>75</v>
      </c>
      <c r="X790" t="s">
        <v>75</v>
      </c>
      <c r="Y790" t="s">
        <v>73</v>
      </c>
      <c r="Z790" t="s">
        <v>73</v>
      </c>
      <c r="AA790">
        <v>586486</v>
      </c>
      <c r="AB790" t="s">
        <v>86</v>
      </c>
    </row>
    <row r="791" spans="2:28" x14ac:dyDescent="0.25">
      <c r="B791" t="s">
        <v>89</v>
      </c>
      <c r="C791">
        <v>81</v>
      </c>
      <c r="D791" s="6">
        <v>44791.684571759259</v>
      </c>
      <c r="E791" s="6">
        <v>44791.601238425923</v>
      </c>
      <c r="F791" s="6" t="s">
        <v>73</v>
      </c>
      <c r="G791" s="6"/>
      <c r="I791" s="6">
        <v>44791.684571759259</v>
      </c>
      <c r="K791">
        <v>576</v>
      </c>
      <c r="P791">
        <v>8000</v>
      </c>
      <c r="Q791" t="s">
        <v>6</v>
      </c>
      <c r="R791" t="s">
        <v>6</v>
      </c>
      <c r="T791" t="s">
        <v>76</v>
      </c>
      <c r="U791" t="s">
        <v>75</v>
      </c>
      <c r="V791" t="s">
        <v>75</v>
      </c>
      <c r="W791" t="s">
        <v>75</v>
      </c>
      <c r="X791" t="s">
        <v>75</v>
      </c>
      <c r="Y791" t="s">
        <v>73</v>
      </c>
      <c r="Z791" t="s">
        <v>73</v>
      </c>
      <c r="AA791">
        <v>609557</v>
      </c>
      <c r="AB791" t="s">
        <v>86</v>
      </c>
    </row>
    <row r="792" spans="2:28" x14ac:dyDescent="0.25">
      <c r="B792" t="s">
        <v>89</v>
      </c>
      <c r="C792">
        <v>86</v>
      </c>
      <c r="D792" s="6">
        <v>44791.68613425926</v>
      </c>
      <c r="E792" s="6">
        <v>44791.602800925924</v>
      </c>
      <c r="F792" s="6" t="s">
        <v>73</v>
      </c>
      <c r="G792" s="6"/>
      <c r="I792" s="6">
        <v>44791.68613425926</v>
      </c>
      <c r="K792">
        <v>576</v>
      </c>
      <c r="P792">
        <v>2000</v>
      </c>
      <c r="Q792" t="s">
        <v>30</v>
      </c>
      <c r="R792" t="s">
        <v>6</v>
      </c>
      <c r="T792" t="s">
        <v>76</v>
      </c>
      <c r="U792" t="s">
        <v>75</v>
      </c>
      <c r="V792" t="s">
        <v>75</v>
      </c>
      <c r="W792" t="s">
        <v>75</v>
      </c>
      <c r="X792" t="s">
        <v>75</v>
      </c>
      <c r="Y792" t="s">
        <v>73</v>
      </c>
      <c r="Z792" t="s">
        <v>73</v>
      </c>
      <c r="AA792">
        <v>612839</v>
      </c>
      <c r="AB792" t="s">
        <v>86</v>
      </c>
    </row>
    <row r="793" spans="2:28" x14ac:dyDescent="0.25">
      <c r="B793" t="s">
        <v>89</v>
      </c>
      <c r="C793">
        <v>12</v>
      </c>
      <c r="D793" s="6">
        <v>44795.519895833335</v>
      </c>
      <c r="E793" s="6">
        <v>44795.436562499999</v>
      </c>
      <c r="F793" s="6" t="s">
        <v>73</v>
      </c>
      <c r="G793" s="6"/>
      <c r="I793" s="6">
        <v>44795.519895833335</v>
      </c>
      <c r="K793">
        <v>562</v>
      </c>
      <c r="P793">
        <v>178</v>
      </c>
      <c r="Q793" t="s">
        <v>4</v>
      </c>
      <c r="R793" t="s">
        <v>20</v>
      </c>
      <c r="T793" t="s">
        <v>76</v>
      </c>
      <c r="U793" t="s">
        <v>75</v>
      </c>
      <c r="V793" t="s">
        <v>75</v>
      </c>
      <c r="W793" t="s">
        <v>75</v>
      </c>
      <c r="X793" t="s">
        <v>75</v>
      </c>
      <c r="Y793" t="s">
        <v>73</v>
      </c>
      <c r="Z793" t="s">
        <v>73</v>
      </c>
      <c r="AA793">
        <v>387488</v>
      </c>
      <c r="AB793" t="s">
        <v>86</v>
      </c>
    </row>
    <row r="794" spans="2:28" x14ac:dyDescent="0.25">
      <c r="B794" t="s">
        <v>89</v>
      </c>
      <c r="C794">
        <v>12</v>
      </c>
      <c r="D794" s="6">
        <v>44791.50503472222</v>
      </c>
      <c r="E794" s="6">
        <v>44791.421701388892</v>
      </c>
      <c r="F794" s="6" t="s">
        <v>73</v>
      </c>
      <c r="G794" s="6"/>
      <c r="I794" s="6">
        <v>44791.50503472222</v>
      </c>
      <c r="K794">
        <v>578</v>
      </c>
      <c r="P794">
        <v>2000</v>
      </c>
      <c r="Q794" t="s">
        <v>30</v>
      </c>
      <c r="R794" t="s">
        <v>6</v>
      </c>
      <c r="T794" t="s">
        <v>76</v>
      </c>
      <c r="U794" t="s">
        <v>75</v>
      </c>
      <c r="V794" t="s">
        <v>75</v>
      </c>
      <c r="W794" t="s">
        <v>75</v>
      </c>
      <c r="X794" t="s">
        <v>75</v>
      </c>
      <c r="Y794" t="s">
        <v>73</v>
      </c>
      <c r="Z794" t="s">
        <v>73</v>
      </c>
      <c r="AA794">
        <v>302135</v>
      </c>
      <c r="AB794" t="s">
        <v>86</v>
      </c>
    </row>
    <row r="795" spans="2:28" x14ac:dyDescent="0.25">
      <c r="B795" t="s">
        <v>89</v>
      </c>
      <c r="C795">
        <v>13</v>
      </c>
      <c r="D795" s="6">
        <v>44791.50503472222</v>
      </c>
      <c r="E795" s="6">
        <v>44791.421701388892</v>
      </c>
      <c r="F795" s="6" t="s">
        <v>73</v>
      </c>
      <c r="G795" s="6"/>
      <c r="I795" s="6">
        <v>44791.50503472222</v>
      </c>
      <c r="K795">
        <v>580</v>
      </c>
      <c r="P795">
        <v>3000</v>
      </c>
      <c r="Q795" t="s">
        <v>30</v>
      </c>
      <c r="R795" t="s">
        <v>20</v>
      </c>
      <c r="T795" t="s">
        <v>76</v>
      </c>
      <c r="U795" t="s">
        <v>75</v>
      </c>
      <c r="V795" t="s">
        <v>75</v>
      </c>
      <c r="W795" t="s">
        <v>75</v>
      </c>
      <c r="X795" t="s">
        <v>75</v>
      </c>
      <c r="Y795" t="s">
        <v>73</v>
      </c>
      <c r="Z795" t="s">
        <v>73</v>
      </c>
      <c r="AA795">
        <v>302136</v>
      </c>
      <c r="AB795" t="s">
        <v>86</v>
      </c>
    </row>
    <row r="796" spans="2:28" x14ac:dyDescent="0.25">
      <c r="B796" t="s">
        <v>89</v>
      </c>
      <c r="C796">
        <v>14</v>
      </c>
      <c r="D796" s="6">
        <v>44791.506064814814</v>
      </c>
      <c r="E796" s="6">
        <v>44791.422731481478</v>
      </c>
      <c r="F796" s="6" t="s">
        <v>73</v>
      </c>
      <c r="G796" s="6"/>
      <c r="I796" s="6">
        <v>44791.506064814814</v>
      </c>
      <c r="K796">
        <v>576</v>
      </c>
      <c r="P796">
        <v>21469</v>
      </c>
      <c r="Q796" t="s">
        <v>6</v>
      </c>
      <c r="R796" t="s">
        <v>103</v>
      </c>
      <c r="T796" t="s">
        <v>76</v>
      </c>
      <c r="U796" t="s">
        <v>75</v>
      </c>
      <c r="V796" t="s">
        <v>75</v>
      </c>
      <c r="W796" t="s">
        <v>75</v>
      </c>
      <c r="X796" t="s">
        <v>75</v>
      </c>
      <c r="Y796" t="s">
        <v>73</v>
      </c>
      <c r="Z796" t="s">
        <v>73</v>
      </c>
      <c r="AA796">
        <v>303791</v>
      </c>
      <c r="AB796" t="s">
        <v>81</v>
      </c>
    </row>
    <row r="797" spans="2:28" x14ac:dyDescent="0.25">
      <c r="B797" t="s">
        <v>89</v>
      </c>
      <c r="C797">
        <v>69</v>
      </c>
      <c r="D797" s="6">
        <v>44791.673090277778</v>
      </c>
      <c r="E797" s="6">
        <v>44791.589756944442</v>
      </c>
      <c r="F797" s="6" t="s">
        <v>73</v>
      </c>
      <c r="G797" s="6"/>
      <c r="I797" s="6">
        <v>44791.673090277778</v>
      </c>
      <c r="K797">
        <v>576</v>
      </c>
      <c r="P797">
        <v>11060</v>
      </c>
      <c r="Q797" t="s">
        <v>27</v>
      </c>
      <c r="R797" t="s">
        <v>6</v>
      </c>
      <c r="T797" t="s">
        <v>76</v>
      </c>
      <c r="U797" t="s">
        <v>75</v>
      </c>
      <c r="V797" t="s">
        <v>75</v>
      </c>
      <c r="W797" t="s">
        <v>75</v>
      </c>
      <c r="X797" t="s">
        <v>75</v>
      </c>
      <c r="Y797" t="s">
        <v>73</v>
      </c>
      <c r="Z797" t="s">
        <v>73</v>
      </c>
      <c r="AA797">
        <v>585488</v>
      </c>
      <c r="AB797" t="s">
        <v>81</v>
      </c>
    </row>
    <row r="798" spans="2:28" x14ac:dyDescent="0.25">
      <c r="B798" t="s">
        <v>89</v>
      </c>
      <c r="C798">
        <v>71</v>
      </c>
      <c r="D798" s="6">
        <v>44791.673622685186</v>
      </c>
      <c r="E798" s="6">
        <v>44791.590289351851</v>
      </c>
      <c r="F798" s="6" t="s">
        <v>73</v>
      </c>
      <c r="G798" s="6"/>
      <c r="I798" s="6">
        <v>44791.673622685186</v>
      </c>
      <c r="K798">
        <v>576</v>
      </c>
      <c r="P798">
        <v>10000</v>
      </c>
      <c r="Q798" t="s">
        <v>27</v>
      </c>
      <c r="R798" t="s">
        <v>6</v>
      </c>
      <c r="T798" t="s">
        <v>76</v>
      </c>
      <c r="U798" t="s">
        <v>75</v>
      </c>
      <c r="V798" t="s">
        <v>75</v>
      </c>
      <c r="W798" t="s">
        <v>75</v>
      </c>
      <c r="X798" t="s">
        <v>75</v>
      </c>
      <c r="Y798" t="s">
        <v>73</v>
      </c>
      <c r="Z798" t="s">
        <v>73</v>
      </c>
      <c r="AA798">
        <v>586485</v>
      </c>
      <c r="AB798" t="s">
        <v>86</v>
      </c>
    </row>
    <row r="799" spans="2:28" x14ac:dyDescent="0.25">
      <c r="B799" t="s">
        <v>89</v>
      </c>
      <c r="C799">
        <v>34</v>
      </c>
      <c r="D799" s="6">
        <v>44791.562430555554</v>
      </c>
      <c r="E799" s="6">
        <v>44791.479097222225</v>
      </c>
      <c r="F799" s="6" t="s">
        <v>73</v>
      </c>
      <c r="G799" s="6">
        <v>44791.562060185184</v>
      </c>
      <c r="I799" s="6">
        <v>44791.562430555554</v>
      </c>
      <c r="K799">
        <v>580</v>
      </c>
      <c r="P799">
        <v>5000</v>
      </c>
      <c r="Q799" t="s">
        <v>30</v>
      </c>
      <c r="R799" t="s">
        <v>30</v>
      </c>
      <c r="S799">
        <v>397</v>
      </c>
      <c r="T799" t="s">
        <v>74</v>
      </c>
      <c r="U799" t="s">
        <v>75</v>
      </c>
      <c r="V799" t="s">
        <v>75</v>
      </c>
      <c r="W799" t="s">
        <v>75</v>
      </c>
      <c r="X799" t="s">
        <v>75</v>
      </c>
      <c r="Y799" t="s">
        <v>73</v>
      </c>
      <c r="Z799" t="s">
        <v>73</v>
      </c>
      <c r="AA799" t="s">
        <v>211</v>
      </c>
    </row>
    <row r="800" spans="2:28" x14ac:dyDescent="0.25">
      <c r="B800" t="s">
        <v>89</v>
      </c>
      <c r="C800">
        <v>1</v>
      </c>
      <c r="D800" s="6">
        <v>44791.479166666664</v>
      </c>
      <c r="E800" s="6">
        <v>44791.395833333336</v>
      </c>
      <c r="F800" s="6" t="s">
        <v>73</v>
      </c>
      <c r="G800" s="6"/>
      <c r="I800" s="6">
        <v>44791.479166666664</v>
      </c>
      <c r="K800">
        <v>576</v>
      </c>
      <c r="P800">
        <v>100</v>
      </c>
      <c r="Q800" t="s">
        <v>4</v>
      </c>
      <c r="R800" t="s">
        <v>4</v>
      </c>
      <c r="T800" t="s">
        <v>76</v>
      </c>
      <c r="U800" t="s">
        <v>75</v>
      </c>
      <c r="V800" t="s">
        <v>75</v>
      </c>
      <c r="W800" t="s">
        <v>75</v>
      </c>
      <c r="X800" t="s">
        <v>75</v>
      </c>
      <c r="Y800" t="s">
        <v>73</v>
      </c>
      <c r="Z800" t="s">
        <v>73</v>
      </c>
      <c r="AA800">
        <v>261137</v>
      </c>
    </row>
    <row r="801" spans="2:28" x14ac:dyDescent="0.25">
      <c r="B801" t="s">
        <v>89</v>
      </c>
      <c r="C801">
        <v>2</v>
      </c>
      <c r="D801" s="6">
        <v>44791.479166666664</v>
      </c>
      <c r="E801" s="6">
        <v>44791.395833333336</v>
      </c>
      <c r="F801" s="6" t="s">
        <v>73</v>
      </c>
      <c r="G801" s="6"/>
      <c r="I801" s="6">
        <v>44791.479166666664</v>
      </c>
      <c r="K801">
        <v>576</v>
      </c>
      <c r="P801">
        <v>27</v>
      </c>
      <c r="Q801" t="s">
        <v>4</v>
      </c>
      <c r="R801" t="s">
        <v>4</v>
      </c>
      <c r="T801" t="s">
        <v>76</v>
      </c>
      <c r="U801" t="s">
        <v>75</v>
      </c>
      <c r="V801" t="s">
        <v>75</v>
      </c>
      <c r="W801" t="s">
        <v>75</v>
      </c>
      <c r="X801" t="s">
        <v>75</v>
      </c>
      <c r="Y801" t="s">
        <v>73</v>
      </c>
      <c r="Z801" t="s">
        <v>73</v>
      </c>
      <c r="AA801">
        <v>261138</v>
      </c>
    </row>
    <row r="802" spans="2:28" x14ac:dyDescent="0.25">
      <c r="B802" t="s">
        <v>89</v>
      </c>
      <c r="C802">
        <v>51</v>
      </c>
      <c r="D802" s="6">
        <v>44791.647256944445</v>
      </c>
      <c r="E802" s="6">
        <v>44791.563923611109</v>
      </c>
      <c r="F802" s="6" t="s">
        <v>73</v>
      </c>
      <c r="G802" s="6"/>
      <c r="I802" s="6">
        <v>44791.647256944445</v>
      </c>
      <c r="K802">
        <v>576</v>
      </c>
      <c r="P802">
        <v>1313</v>
      </c>
      <c r="Q802" t="s">
        <v>6</v>
      </c>
      <c r="R802" t="s">
        <v>6</v>
      </c>
      <c r="T802" t="s">
        <v>76</v>
      </c>
      <c r="U802" t="s">
        <v>75</v>
      </c>
      <c r="V802" t="s">
        <v>75</v>
      </c>
      <c r="W802" t="s">
        <v>75</v>
      </c>
      <c r="X802" t="s">
        <v>75</v>
      </c>
      <c r="Y802" t="s">
        <v>73</v>
      </c>
      <c r="Z802" t="s">
        <v>73</v>
      </c>
      <c r="AA802">
        <v>520789</v>
      </c>
      <c r="AB802" t="s">
        <v>81</v>
      </c>
    </row>
    <row r="803" spans="2:28" x14ac:dyDescent="0.25">
      <c r="B803" t="s">
        <v>89</v>
      </c>
      <c r="C803">
        <v>58</v>
      </c>
      <c r="D803" s="6">
        <v>44791.670046296298</v>
      </c>
      <c r="E803" s="6">
        <v>44791.586712962962</v>
      </c>
      <c r="F803" s="6" t="s">
        <v>73</v>
      </c>
      <c r="G803" s="6"/>
      <c r="I803" s="6">
        <v>44791.670046296298</v>
      </c>
      <c r="K803">
        <v>580</v>
      </c>
      <c r="P803">
        <v>500</v>
      </c>
      <c r="Q803" t="s">
        <v>30</v>
      </c>
      <c r="R803" t="s">
        <v>30</v>
      </c>
      <c r="T803" t="s">
        <v>76</v>
      </c>
      <c r="U803" t="s">
        <v>75</v>
      </c>
      <c r="V803" t="s">
        <v>75</v>
      </c>
      <c r="W803" t="s">
        <v>75</v>
      </c>
      <c r="X803" t="s">
        <v>75</v>
      </c>
      <c r="Y803" t="s">
        <v>73</v>
      </c>
      <c r="Z803" t="s">
        <v>73</v>
      </c>
      <c r="AA803">
        <v>578815</v>
      </c>
      <c r="AB803" t="s">
        <v>86</v>
      </c>
    </row>
    <row r="804" spans="2:28" x14ac:dyDescent="0.25">
      <c r="B804" t="s">
        <v>89</v>
      </c>
      <c r="C804">
        <v>59</v>
      </c>
      <c r="D804" s="6">
        <v>44791.670046296298</v>
      </c>
      <c r="E804" s="6">
        <v>44791.586712962962</v>
      </c>
      <c r="F804" s="6" t="s">
        <v>73</v>
      </c>
      <c r="G804" s="6"/>
      <c r="I804" s="6">
        <v>44791.670046296298</v>
      </c>
      <c r="K804">
        <v>580</v>
      </c>
      <c r="P804">
        <v>2500</v>
      </c>
      <c r="Q804" t="s">
        <v>30</v>
      </c>
      <c r="R804" t="s">
        <v>30</v>
      </c>
      <c r="T804" t="s">
        <v>76</v>
      </c>
      <c r="U804" t="s">
        <v>75</v>
      </c>
      <c r="V804" t="s">
        <v>75</v>
      </c>
      <c r="W804" t="s">
        <v>75</v>
      </c>
      <c r="X804" t="s">
        <v>75</v>
      </c>
      <c r="Y804" t="s">
        <v>73</v>
      </c>
      <c r="Z804" t="s">
        <v>73</v>
      </c>
      <c r="AA804">
        <v>578816</v>
      </c>
      <c r="AB804" t="s">
        <v>86</v>
      </c>
    </row>
    <row r="805" spans="2:28" x14ac:dyDescent="0.25">
      <c r="B805" t="s">
        <v>89</v>
      </c>
      <c r="C805">
        <v>61</v>
      </c>
      <c r="D805" s="6">
        <v>44791.671030092592</v>
      </c>
      <c r="E805" s="6">
        <v>44791.587696759256</v>
      </c>
      <c r="F805" s="6" t="s">
        <v>73</v>
      </c>
      <c r="G805" s="6"/>
      <c r="I805" s="6">
        <v>44791.671030092592</v>
      </c>
      <c r="K805">
        <v>576</v>
      </c>
      <c r="P805">
        <v>15000</v>
      </c>
      <c r="Q805" t="s">
        <v>20</v>
      </c>
      <c r="R805" t="s">
        <v>6</v>
      </c>
      <c r="T805" t="s">
        <v>76</v>
      </c>
      <c r="U805" t="s">
        <v>75</v>
      </c>
      <c r="V805" t="s">
        <v>75</v>
      </c>
      <c r="W805" t="s">
        <v>75</v>
      </c>
      <c r="X805" t="s">
        <v>75</v>
      </c>
      <c r="Y805" t="s">
        <v>73</v>
      </c>
      <c r="Z805" t="s">
        <v>73</v>
      </c>
      <c r="AA805">
        <v>580942</v>
      </c>
      <c r="AB805" t="s">
        <v>81</v>
      </c>
    </row>
    <row r="806" spans="2:28" x14ac:dyDescent="0.25">
      <c r="B806" t="s">
        <v>89</v>
      </c>
      <c r="C806">
        <v>62</v>
      </c>
      <c r="D806" s="6">
        <v>44791.671030092592</v>
      </c>
      <c r="E806" s="6">
        <v>44791.587696759256</v>
      </c>
      <c r="F806" s="6" t="s">
        <v>73</v>
      </c>
      <c r="G806" s="6"/>
      <c r="I806" s="6">
        <v>44791.671030092592</v>
      </c>
      <c r="K806">
        <v>576</v>
      </c>
      <c r="P806">
        <v>750</v>
      </c>
      <c r="Q806" t="s">
        <v>4</v>
      </c>
      <c r="R806" t="s">
        <v>6</v>
      </c>
      <c r="T806" t="s">
        <v>76</v>
      </c>
      <c r="U806" t="s">
        <v>75</v>
      </c>
      <c r="V806" t="s">
        <v>75</v>
      </c>
      <c r="W806" t="s">
        <v>75</v>
      </c>
      <c r="X806" t="s">
        <v>75</v>
      </c>
      <c r="Y806" t="s">
        <v>73</v>
      </c>
      <c r="Z806" t="s">
        <v>73</v>
      </c>
      <c r="AA806">
        <v>580943</v>
      </c>
      <c r="AB806" t="s">
        <v>81</v>
      </c>
    </row>
    <row r="807" spans="2:28" x14ac:dyDescent="0.25">
      <c r="B807" t="s">
        <v>89</v>
      </c>
      <c r="C807">
        <v>60</v>
      </c>
      <c r="D807" s="6">
        <v>44791.671030092592</v>
      </c>
      <c r="E807" s="6">
        <v>44791.587696759256</v>
      </c>
      <c r="F807" s="6" t="s">
        <v>73</v>
      </c>
      <c r="G807" s="6"/>
      <c r="I807" s="6">
        <v>44791.671030092592</v>
      </c>
      <c r="K807">
        <v>576</v>
      </c>
      <c r="P807">
        <v>1182</v>
      </c>
      <c r="Q807" t="s">
        <v>30</v>
      </c>
      <c r="R807" t="s">
        <v>6</v>
      </c>
      <c r="T807" t="s">
        <v>76</v>
      </c>
      <c r="U807" t="s">
        <v>75</v>
      </c>
      <c r="V807" t="s">
        <v>75</v>
      </c>
      <c r="W807" t="s">
        <v>75</v>
      </c>
      <c r="X807" t="s">
        <v>75</v>
      </c>
      <c r="Y807" t="s">
        <v>73</v>
      </c>
      <c r="Z807" t="s">
        <v>73</v>
      </c>
      <c r="AA807">
        <v>580941</v>
      </c>
      <c r="AB807" t="s">
        <v>81</v>
      </c>
    </row>
    <row r="808" spans="2:28" x14ac:dyDescent="0.25">
      <c r="B808" t="s">
        <v>89</v>
      </c>
      <c r="C808">
        <v>63</v>
      </c>
      <c r="D808" s="6">
        <v>44791.671261574076</v>
      </c>
      <c r="E808" s="6">
        <v>44791.58792824074</v>
      </c>
      <c r="F808" s="6" t="s">
        <v>73</v>
      </c>
      <c r="G808" s="6"/>
      <c r="I808" s="6">
        <v>44791.671261574076</v>
      </c>
      <c r="K808">
        <v>576</v>
      </c>
      <c r="P808">
        <v>8350</v>
      </c>
      <c r="Q808" t="s">
        <v>27</v>
      </c>
      <c r="R808" t="s">
        <v>6</v>
      </c>
      <c r="T808" t="s">
        <v>76</v>
      </c>
      <c r="U808" t="s">
        <v>75</v>
      </c>
      <c r="V808" t="s">
        <v>75</v>
      </c>
      <c r="W808" t="s">
        <v>75</v>
      </c>
      <c r="X808" t="s">
        <v>75</v>
      </c>
      <c r="Y808" t="s">
        <v>73</v>
      </c>
      <c r="Z808" t="s">
        <v>73</v>
      </c>
      <c r="AA808">
        <v>581439</v>
      </c>
      <c r="AB808" t="s">
        <v>86</v>
      </c>
    </row>
    <row r="809" spans="2:28" x14ac:dyDescent="0.25">
      <c r="B809" t="s">
        <v>89</v>
      </c>
      <c r="C809">
        <v>94</v>
      </c>
      <c r="D809" s="6">
        <v>44791.728958333333</v>
      </c>
      <c r="E809" s="6">
        <v>44791.645624999997</v>
      </c>
      <c r="F809" s="6" t="s">
        <v>73</v>
      </c>
      <c r="G809" s="6"/>
      <c r="I809" s="6">
        <v>44791.728958333333</v>
      </c>
      <c r="K809">
        <v>576</v>
      </c>
      <c r="P809">
        <v>4644</v>
      </c>
      <c r="Q809" t="s">
        <v>30</v>
      </c>
      <c r="R809" t="s">
        <v>6</v>
      </c>
      <c r="T809" t="s">
        <v>76</v>
      </c>
      <c r="U809" t="s">
        <v>75</v>
      </c>
      <c r="V809" t="s">
        <v>75</v>
      </c>
      <c r="W809" t="s">
        <v>75</v>
      </c>
      <c r="X809" t="s">
        <v>75</v>
      </c>
      <c r="Y809" t="s">
        <v>73</v>
      </c>
      <c r="Z809" t="s">
        <v>73</v>
      </c>
      <c r="AA809">
        <v>719976</v>
      </c>
    </row>
    <row r="810" spans="2:28" x14ac:dyDescent="0.25">
      <c r="B810" t="s">
        <v>89</v>
      </c>
      <c r="C810">
        <v>92</v>
      </c>
      <c r="D810" s="6">
        <v>44791.728958333333</v>
      </c>
      <c r="E810" s="6">
        <v>44791.645624999997</v>
      </c>
      <c r="F810" s="6" t="s">
        <v>73</v>
      </c>
      <c r="G810" s="6"/>
      <c r="I810" s="6">
        <v>44791.728958333333</v>
      </c>
      <c r="K810">
        <v>576</v>
      </c>
      <c r="P810">
        <v>2674</v>
      </c>
      <c r="Q810" t="s">
        <v>30</v>
      </c>
      <c r="R810" t="s">
        <v>6</v>
      </c>
      <c r="T810" t="s">
        <v>76</v>
      </c>
      <c r="U810" t="s">
        <v>75</v>
      </c>
      <c r="V810" t="s">
        <v>75</v>
      </c>
      <c r="W810" t="s">
        <v>75</v>
      </c>
      <c r="X810" t="s">
        <v>75</v>
      </c>
      <c r="Y810" t="s">
        <v>73</v>
      </c>
      <c r="Z810" t="s">
        <v>73</v>
      </c>
      <c r="AA810">
        <v>719974</v>
      </c>
    </row>
    <row r="811" spans="2:28" x14ac:dyDescent="0.25">
      <c r="B811" t="s">
        <v>89</v>
      </c>
      <c r="C811">
        <v>88</v>
      </c>
      <c r="D811" s="6">
        <v>44791.715416666666</v>
      </c>
      <c r="E811" s="6">
        <v>44791.63208333333</v>
      </c>
      <c r="F811" s="6" t="s">
        <v>73</v>
      </c>
      <c r="G811" s="6"/>
      <c r="I811" s="6">
        <v>44791.715416666666</v>
      </c>
      <c r="K811">
        <v>576</v>
      </c>
      <c r="P811">
        <v>5000</v>
      </c>
      <c r="Q811" t="s">
        <v>30</v>
      </c>
      <c r="R811" t="s">
        <v>6</v>
      </c>
      <c r="T811" t="s">
        <v>76</v>
      </c>
      <c r="U811" t="s">
        <v>75</v>
      </c>
      <c r="V811" t="s">
        <v>75</v>
      </c>
      <c r="W811" t="s">
        <v>75</v>
      </c>
      <c r="X811" t="s">
        <v>75</v>
      </c>
      <c r="Y811" t="s">
        <v>73</v>
      </c>
      <c r="Z811" t="s">
        <v>73</v>
      </c>
      <c r="AA811">
        <v>682087</v>
      </c>
      <c r="AB811" t="s">
        <v>86</v>
      </c>
    </row>
    <row r="812" spans="2:28" x14ac:dyDescent="0.25">
      <c r="B812" t="s">
        <v>89</v>
      </c>
      <c r="C812">
        <v>89</v>
      </c>
      <c r="D812" s="6">
        <v>44791.722129629627</v>
      </c>
      <c r="E812" s="6">
        <v>44791.638796296298</v>
      </c>
      <c r="F812" s="6" t="s">
        <v>73</v>
      </c>
      <c r="G812" s="6"/>
      <c r="I812" s="6">
        <v>44791.722129629627</v>
      </c>
      <c r="K812">
        <v>576</v>
      </c>
      <c r="P812">
        <v>800</v>
      </c>
      <c r="Q812" t="s">
        <v>20</v>
      </c>
      <c r="R812" t="s">
        <v>6</v>
      </c>
      <c r="T812" t="s">
        <v>76</v>
      </c>
      <c r="U812" t="s">
        <v>75</v>
      </c>
      <c r="V812" t="s">
        <v>75</v>
      </c>
      <c r="W812" t="s">
        <v>75</v>
      </c>
      <c r="X812" t="s">
        <v>75</v>
      </c>
      <c r="Y812" t="s">
        <v>73</v>
      </c>
      <c r="Z812" t="s">
        <v>73</v>
      </c>
      <c r="AA812">
        <v>697761</v>
      </c>
      <c r="AB812" t="s">
        <v>86</v>
      </c>
    </row>
    <row r="813" spans="2:28" x14ac:dyDescent="0.25">
      <c r="B813" t="s">
        <v>89</v>
      </c>
      <c r="C813">
        <v>90</v>
      </c>
      <c r="D813" s="6">
        <v>44791.72246527778</v>
      </c>
      <c r="E813" s="6">
        <v>44791.639131944445</v>
      </c>
      <c r="F813" s="6" t="s">
        <v>73</v>
      </c>
      <c r="G813" s="6"/>
      <c r="I813" s="6">
        <v>44791.72246527778</v>
      </c>
      <c r="K813">
        <v>576</v>
      </c>
      <c r="P813">
        <v>400</v>
      </c>
      <c r="Q813" t="s">
        <v>4</v>
      </c>
      <c r="R813" t="s">
        <v>6</v>
      </c>
      <c r="T813" t="s">
        <v>76</v>
      </c>
      <c r="U813" t="s">
        <v>75</v>
      </c>
      <c r="V813" t="s">
        <v>75</v>
      </c>
      <c r="W813" t="s">
        <v>75</v>
      </c>
      <c r="X813" t="s">
        <v>75</v>
      </c>
      <c r="Y813" t="s">
        <v>73</v>
      </c>
      <c r="Z813" t="s">
        <v>73</v>
      </c>
      <c r="AA813">
        <v>698774</v>
      </c>
      <c r="AB813" t="s">
        <v>86</v>
      </c>
    </row>
    <row r="814" spans="2:28" x14ac:dyDescent="0.25">
      <c r="B814" t="s">
        <v>89</v>
      </c>
      <c r="C814">
        <v>93</v>
      </c>
      <c r="D814" s="6">
        <v>44791.728958333333</v>
      </c>
      <c r="E814" s="6">
        <v>44791.645624999997</v>
      </c>
      <c r="F814" s="6" t="s">
        <v>73</v>
      </c>
      <c r="G814" s="6"/>
      <c r="I814" s="6">
        <v>44791.728958333333</v>
      </c>
      <c r="K814">
        <v>576</v>
      </c>
      <c r="P814">
        <v>826</v>
      </c>
      <c r="Q814" t="s">
        <v>30</v>
      </c>
      <c r="R814" t="s">
        <v>6</v>
      </c>
      <c r="T814" t="s">
        <v>76</v>
      </c>
      <c r="U814" t="s">
        <v>75</v>
      </c>
      <c r="V814" t="s">
        <v>75</v>
      </c>
      <c r="W814" t="s">
        <v>75</v>
      </c>
      <c r="X814" t="s">
        <v>75</v>
      </c>
      <c r="Y814" t="s">
        <v>73</v>
      </c>
      <c r="Z814" t="s">
        <v>73</v>
      </c>
      <c r="AA814">
        <v>719975</v>
      </c>
    </row>
    <row r="815" spans="2:28" x14ac:dyDescent="0.25">
      <c r="B815" t="s">
        <v>89</v>
      </c>
      <c r="C815">
        <v>31</v>
      </c>
      <c r="D815" s="6">
        <v>44791.555949074071</v>
      </c>
      <c r="E815" s="6">
        <v>44791.472615740742</v>
      </c>
      <c r="F815" s="6" t="s">
        <v>73</v>
      </c>
      <c r="G815" s="6"/>
      <c r="I815" s="6">
        <v>44791.555949074071</v>
      </c>
      <c r="K815">
        <v>580</v>
      </c>
      <c r="P815">
        <v>4000</v>
      </c>
      <c r="Q815" t="s">
        <v>20</v>
      </c>
      <c r="R815" t="s">
        <v>30</v>
      </c>
      <c r="T815" t="s">
        <v>76</v>
      </c>
      <c r="U815" t="s">
        <v>75</v>
      </c>
      <c r="V815" t="s">
        <v>75</v>
      </c>
      <c r="W815" t="s">
        <v>75</v>
      </c>
      <c r="X815" t="s">
        <v>75</v>
      </c>
      <c r="Y815" t="s">
        <v>73</v>
      </c>
      <c r="Z815" t="s">
        <v>73</v>
      </c>
      <c r="AA815">
        <v>374900</v>
      </c>
      <c r="AB815" t="s">
        <v>81</v>
      </c>
    </row>
    <row r="816" spans="2:28" x14ac:dyDescent="0.25">
      <c r="B816" t="s">
        <v>89</v>
      </c>
      <c r="C816">
        <v>32</v>
      </c>
      <c r="D816" s="6">
        <v>44791.555949074071</v>
      </c>
      <c r="E816" s="6">
        <v>44791.472615740742</v>
      </c>
      <c r="F816" s="6" t="s">
        <v>73</v>
      </c>
      <c r="G816" s="6"/>
      <c r="I816" s="6">
        <v>44791.555949074071</v>
      </c>
      <c r="K816">
        <v>580</v>
      </c>
      <c r="P816">
        <v>3500</v>
      </c>
      <c r="Q816" t="s">
        <v>6</v>
      </c>
      <c r="R816" t="s">
        <v>30</v>
      </c>
      <c r="T816" t="s">
        <v>76</v>
      </c>
      <c r="U816" t="s">
        <v>75</v>
      </c>
      <c r="V816" t="s">
        <v>75</v>
      </c>
      <c r="W816" t="s">
        <v>75</v>
      </c>
      <c r="X816" t="s">
        <v>75</v>
      </c>
      <c r="Y816" t="s">
        <v>73</v>
      </c>
      <c r="Z816" t="s">
        <v>73</v>
      </c>
      <c r="AA816">
        <v>374901</v>
      </c>
      <c r="AB816" t="s">
        <v>81</v>
      </c>
    </row>
    <row r="817" spans="2:28" x14ac:dyDescent="0.25">
      <c r="B817" t="s">
        <v>89</v>
      </c>
      <c r="C817">
        <v>37</v>
      </c>
      <c r="D817" s="6">
        <v>44791.578298611108</v>
      </c>
      <c r="E817" s="6">
        <v>44791.49496527778</v>
      </c>
      <c r="F817" s="6" t="s">
        <v>73</v>
      </c>
      <c r="G817" s="6"/>
      <c r="I817" s="6">
        <v>44791.578298611108</v>
      </c>
      <c r="K817">
        <v>582</v>
      </c>
      <c r="P817">
        <v>172</v>
      </c>
      <c r="Q817" t="s">
        <v>4</v>
      </c>
      <c r="R817" t="s">
        <v>30</v>
      </c>
      <c r="T817" t="s">
        <v>76</v>
      </c>
      <c r="U817" t="s">
        <v>75</v>
      </c>
      <c r="V817" t="s">
        <v>75</v>
      </c>
      <c r="W817" t="s">
        <v>75</v>
      </c>
      <c r="X817" t="s">
        <v>75</v>
      </c>
      <c r="Y817" t="s">
        <v>73</v>
      </c>
      <c r="Z817" t="s">
        <v>73</v>
      </c>
      <c r="AA817">
        <v>409975</v>
      </c>
      <c r="AB817" t="s">
        <v>86</v>
      </c>
    </row>
    <row r="818" spans="2:28" x14ac:dyDescent="0.25">
      <c r="B818" t="s">
        <v>89</v>
      </c>
      <c r="C818">
        <v>1</v>
      </c>
      <c r="D818" s="6">
        <v>44792.47115740741</v>
      </c>
      <c r="E818" s="6">
        <v>44792.387824074074</v>
      </c>
      <c r="F818" s="6" t="s">
        <v>73</v>
      </c>
      <c r="G818" s="6">
        <v>44792.469942129632</v>
      </c>
      <c r="I818" s="6">
        <v>44792.47115740741</v>
      </c>
      <c r="K818">
        <v>576</v>
      </c>
      <c r="P818">
        <v>3009778</v>
      </c>
      <c r="Q818" t="s">
        <v>6</v>
      </c>
      <c r="R818" t="s">
        <v>6</v>
      </c>
      <c r="S818">
        <v>397</v>
      </c>
      <c r="T818" t="s">
        <v>74</v>
      </c>
      <c r="U818" t="s">
        <v>73</v>
      </c>
      <c r="V818" t="s">
        <v>73</v>
      </c>
      <c r="W818" t="s">
        <v>73</v>
      </c>
      <c r="X818" t="s">
        <v>75</v>
      </c>
      <c r="Y818" t="s">
        <v>73</v>
      </c>
      <c r="Z818" t="s">
        <v>73</v>
      </c>
      <c r="AA818" t="s">
        <v>212</v>
      </c>
    </row>
    <row r="819" spans="2:28" x14ac:dyDescent="0.25">
      <c r="B819" t="s">
        <v>89</v>
      </c>
      <c r="C819">
        <v>17</v>
      </c>
      <c r="D819" s="6">
        <v>44795.544398148151</v>
      </c>
      <c r="E819" s="6">
        <v>44795.461064814815</v>
      </c>
      <c r="F819" s="6" t="s">
        <v>73</v>
      </c>
      <c r="G819" s="6"/>
      <c r="I819" s="6">
        <v>44795.544398148151</v>
      </c>
      <c r="K819">
        <v>558</v>
      </c>
      <c r="P819">
        <v>2450</v>
      </c>
      <c r="Q819" t="s">
        <v>30</v>
      </c>
      <c r="R819" t="s">
        <v>103</v>
      </c>
      <c r="T819" t="s">
        <v>76</v>
      </c>
      <c r="U819" t="s">
        <v>75</v>
      </c>
      <c r="V819" t="s">
        <v>75</v>
      </c>
      <c r="W819" t="s">
        <v>75</v>
      </c>
      <c r="X819" t="s">
        <v>75</v>
      </c>
      <c r="Y819" t="s">
        <v>73</v>
      </c>
      <c r="Z819" t="s">
        <v>73</v>
      </c>
      <c r="AA819">
        <v>420836</v>
      </c>
      <c r="AB819" t="s">
        <v>86</v>
      </c>
    </row>
    <row r="820" spans="2:28" x14ac:dyDescent="0.25">
      <c r="B820" t="s">
        <v>89</v>
      </c>
      <c r="C820">
        <v>2</v>
      </c>
      <c r="D820" s="6">
        <v>44792.480949074074</v>
      </c>
      <c r="E820" s="6">
        <v>44792.397615740738</v>
      </c>
      <c r="F820" s="6" t="s">
        <v>73</v>
      </c>
      <c r="G820" s="6"/>
      <c r="I820" s="6">
        <v>44792.480949074074</v>
      </c>
      <c r="K820">
        <v>576</v>
      </c>
      <c r="P820">
        <v>800</v>
      </c>
      <c r="Q820" t="s">
        <v>20</v>
      </c>
      <c r="R820" t="s">
        <v>6</v>
      </c>
      <c r="T820" t="s">
        <v>76</v>
      </c>
      <c r="U820" t="s">
        <v>75</v>
      </c>
      <c r="V820" t="s">
        <v>75</v>
      </c>
      <c r="W820" t="s">
        <v>75</v>
      </c>
      <c r="X820" t="s">
        <v>75</v>
      </c>
      <c r="Y820" t="s">
        <v>73</v>
      </c>
      <c r="Z820" t="s">
        <v>73</v>
      </c>
      <c r="AA820">
        <v>290391</v>
      </c>
      <c r="AB820" t="s">
        <v>81</v>
      </c>
    </row>
    <row r="821" spans="2:28" x14ac:dyDescent="0.25">
      <c r="B821" t="s">
        <v>89</v>
      </c>
      <c r="C821">
        <v>5</v>
      </c>
      <c r="D821" s="6">
        <v>44792.480949074074</v>
      </c>
      <c r="E821" s="6">
        <v>44792.397615740738</v>
      </c>
      <c r="F821" s="6" t="s">
        <v>73</v>
      </c>
      <c r="G821" s="6"/>
      <c r="I821" s="6">
        <v>44792.480949074074</v>
      </c>
      <c r="K821">
        <v>576</v>
      </c>
      <c r="P821">
        <v>348</v>
      </c>
      <c r="Q821" t="s">
        <v>20</v>
      </c>
      <c r="R821" t="s">
        <v>6</v>
      </c>
      <c r="T821" t="s">
        <v>76</v>
      </c>
      <c r="U821" t="s">
        <v>75</v>
      </c>
      <c r="V821" t="s">
        <v>75</v>
      </c>
      <c r="W821" t="s">
        <v>75</v>
      </c>
      <c r="X821" t="s">
        <v>75</v>
      </c>
      <c r="Y821" t="s">
        <v>73</v>
      </c>
      <c r="Z821" t="s">
        <v>73</v>
      </c>
      <c r="AA821">
        <v>290394</v>
      </c>
      <c r="AB821" t="s">
        <v>81</v>
      </c>
    </row>
    <row r="822" spans="2:28" x14ac:dyDescent="0.25">
      <c r="B822" t="s">
        <v>89</v>
      </c>
      <c r="C822">
        <v>3</v>
      </c>
      <c r="D822" s="6">
        <v>44792.480949074074</v>
      </c>
      <c r="E822" s="6">
        <v>44792.397615740738</v>
      </c>
      <c r="F822" s="6" t="s">
        <v>73</v>
      </c>
      <c r="G822" s="6"/>
      <c r="I822" s="6">
        <v>44792.480949074074</v>
      </c>
      <c r="K822">
        <v>576</v>
      </c>
      <c r="P822">
        <v>1000</v>
      </c>
      <c r="Q822" t="s">
        <v>4</v>
      </c>
      <c r="R822" t="s">
        <v>6</v>
      </c>
      <c r="T822" t="s">
        <v>76</v>
      </c>
      <c r="U822" t="s">
        <v>75</v>
      </c>
      <c r="V822" t="s">
        <v>75</v>
      </c>
      <c r="W822" t="s">
        <v>75</v>
      </c>
      <c r="X822" t="s">
        <v>75</v>
      </c>
      <c r="Y822" t="s">
        <v>73</v>
      </c>
      <c r="Z822" t="s">
        <v>73</v>
      </c>
      <c r="AA822">
        <v>290392</v>
      </c>
      <c r="AB822" t="s">
        <v>81</v>
      </c>
    </row>
    <row r="823" spans="2:28" x14ac:dyDescent="0.25">
      <c r="B823" t="s">
        <v>89</v>
      </c>
      <c r="C823">
        <v>4</v>
      </c>
      <c r="D823" s="6">
        <v>44792.480949074074</v>
      </c>
      <c r="E823" s="6">
        <v>44792.397615740738</v>
      </c>
      <c r="F823" s="6" t="s">
        <v>73</v>
      </c>
      <c r="G823" s="6"/>
      <c r="I823" s="6">
        <v>44792.480949074074</v>
      </c>
      <c r="K823">
        <v>576</v>
      </c>
      <c r="P823">
        <v>500</v>
      </c>
      <c r="Q823" t="s">
        <v>4</v>
      </c>
      <c r="R823" t="s">
        <v>6</v>
      </c>
      <c r="T823" t="s">
        <v>76</v>
      </c>
      <c r="U823" t="s">
        <v>75</v>
      </c>
      <c r="V823" t="s">
        <v>75</v>
      </c>
      <c r="W823" t="s">
        <v>75</v>
      </c>
      <c r="X823" t="s">
        <v>75</v>
      </c>
      <c r="Y823" t="s">
        <v>73</v>
      </c>
      <c r="Z823" t="s">
        <v>73</v>
      </c>
      <c r="AA823">
        <v>290393</v>
      </c>
      <c r="AB823" t="s">
        <v>81</v>
      </c>
    </row>
    <row r="824" spans="2:28" x14ac:dyDescent="0.25">
      <c r="B824" t="s">
        <v>89</v>
      </c>
      <c r="C824">
        <v>6</v>
      </c>
      <c r="D824" s="6">
        <v>44792.483136574076</v>
      </c>
      <c r="E824" s="6">
        <v>44792.39980324074</v>
      </c>
      <c r="F824" s="6" t="s">
        <v>73</v>
      </c>
      <c r="G824" s="6"/>
      <c r="I824" s="6">
        <v>44792.483136574076</v>
      </c>
      <c r="K824">
        <v>576</v>
      </c>
      <c r="P824">
        <v>348</v>
      </c>
      <c r="Q824" t="s">
        <v>30</v>
      </c>
      <c r="R824" t="s">
        <v>6</v>
      </c>
      <c r="T824" t="s">
        <v>76</v>
      </c>
      <c r="U824" t="s">
        <v>75</v>
      </c>
      <c r="V824" t="s">
        <v>75</v>
      </c>
      <c r="W824" t="s">
        <v>75</v>
      </c>
      <c r="X824" t="s">
        <v>75</v>
      </c>
      <c r="Y824" t="s">
        <v>73</v>
      </c>
      <c r="Z824" t="s">
        <v>73</v>
      </c>
      <c r="AA824">
        <v>293631</v>
      </c>
      <c r="AB824" t="s">
        <v>86</v>
      </c>
    </row>
    <row r="825" spans="2:28" x14ac:dyDescent="0.25">
      <c r="B825" t="s">
        <v>89</v>
      </c>
      <c r="C825">
        <v>7</v>
      </c>
      <c r="D825" s="6">
        <v>44792.483668981484</v>
      </c>
      <c r="E825" s="6">
        <v>44792.400335648148</v>
      </c>
      <c r="F825" s="6" t="s">
        <v>73</v>
      </c>
      <c r="G825" s="6"/>
      <c r="I825" s="6">
        <v>44792.483668981484</v>
      </c>
      <c r="K825">
        <v>576</v>
      </c>
      <c r="P825">
        <v>5000</v>
      </c>
      <c r="Q825" t="s">
        <v>30</v>
      </c>
      <c r="R825" t="s">
        <v>6</v>
      </c>
      <c r="T825" t="s">
        <v>76</v>
      </c>
      <c r="U825" t="s">
        <v>75</v>
      </c>
      <c r="V825" t="s">
        <v>75</v>
      </c>
      <c r="W825" t="s">
        <v>75</v>
      </c>
      <c r="X825" t="s">
        <v>75</v>
      </c>
      <c r="Y825" t="s">
        <v>73</v>
      </c>
      <c r="Z825" t="s">
        <v>73</v>
      </c>
      <c r="AA825">
        <v>294228</v>
      </c>
      <c r="AB825" t="s">
        <v>86</v>
      </c>
    </row>
    <row r="826" spans="2:28" x14ac:dyDescent="0.25">
      <c r="B826" t="s">
        <v>89</v>
      </c>
      <c r="C826">
        <v>9</v>
      </c>
      <c r="D826" s="6">
        <v>44792.500891203701</v>
      </c>
      <c r="E826" s="6">
        <v>44792.417557870373</v>
      </c>
      <c r="F826" s="6" t="s">
        <v>73</v>
      </c>
      <c r="G826" s="6">
        <v>44792.500567129631</v>
      </c>
      <c r="I826" s="6">
        <v>44792.500891203701</v>
      </c>
      <c r="K826">
        <v>576</v>
      </c>
      <c r="P826">
        <v>130000</v>
      </c>
      <c r="Q826" t="s">
        <v>27</v>
      </c>
      <c r="R826" t="s">
        <v>27</v>
      </c>
      <c r="S826">
        <v>1869</v>
      </c>
      <c r="T826" t="s">
        <v>74</v>
      </c>
      <c r="U826" t="s">
        <v>73</v>
      </c>
      <c r="V826" t="s">
        <v>73</v>
      </c>
      <c r="W826" t="s">
        <v>73</v>
      </c>
      <c r="X826" t="s">
        <v>75</v>
      </c>
      <c r="Y826" t="s">
        <v>73</v>
      </c>
      <c r="Z826" t="s">
        <v>73</v>
      </c>
      <c r="AA826" t="s">
        <v>213</v>
      </c>
    </row>
    <row r="827" spans="2:28" x14ac:dyDescent="0.25">
      <c r="B827" t="s">
        <v>89</v>
      </c>
      <c r="C827">
        <v>8</v>
      </c>
      <c r="D827" s="6">
        <v>44792.499861111108</v>
      </c>
      <c r="E827" s="6">
        <v>44792.416527777779</v>
      </c>
      <c r="F827" s="6" t="s">
        <v>73</v>
      </c>
      <c r="G827" s="6"/>
      <c r="I827" s="6">
        <v>44792.499861111108</v>
      </c>
      <c r="K827">
        <v>576</v>
      </c>
      <c r="P827">
        <v>350</v>
      </c>
      <c r="Q827" t="s">
        <v>4</v>
      </c>
      <c r="R827" t="s">
        <v>6</v>
      </c>
      <c r="T827" t="s">
        <v>76</v>
      </c>
      <c r="U827" t="s">
        <v>75</v>
      </c>
      <c r="V827" t="s">
        <v>75</v>
      </c>
      <c r="W827" t="s">
        <v>75</v>
      </c>
      <c r="X827" t="s">
        <v>75</v>
      </c>
      <c r="Y827" t="s">
        <v>73</v>
      </c>
      <c r="Z827" t="s">
        <v>73</v>
      </c>
      <c r="AA827">
        <v>327433</v>
      </c>
      <c r="AB827" t="s">
        <v>86</v>
      </c>
    </row>
    <row r="828" spans="2:28" x14ac:dyDescent="0.25">
      <c r="B828" t="s">
        <v>89</v>
      </c>
      <c r="C828">
        <v>14</v>
      </c>
      <c r="D828" s="6">
        <v>44792.507719907408</v>
      </c>
      <c r="E828" s="6">
        <v>44792.424386574072</v>
      </c>
      <c r="F828" s="6" t="s">
        <v>73</v>
      </c>
      <c r="G828" s="6"/>
      <c r="I828" s="6">
        <v>44792.507719907408</v>
      </c>
      <c r="K828">
        <v>576</v>
      </c>
      <c r="P828">
        <v>9500</v>
      </c>
      <c r="Q828" t="s">
        <v>10</v>
      </c>
      <c r="R828" t="s">
        <v>6</v>
      </c>
      <c r="T828" t="s">
        <v>76</v>
      </c>
      <c r="U828" t="s">
        <v>75</v>
      </c>
      <c r="V828" t="s">
        <v>75</v>
      </c>
      <c r="W828" t="s">
        <v>75</v>
      </c>
      <c r="X828" t="s">
        <v>75</v>
      </c>
      <c r="Y828" t="s">
        <v>73</v>
      </c>
      <c r="Z828" t="s">
        <v>73</v>
      </c>
      <c r="AA828">
        <v>340545</v>
      </c>
      <c r="AB828" t="s">
        <v>86</v>
      </c>
    </row>
    <row r="829" spans="2:28" x14ac:dyDescent="0.25">
      <c r="B829" t="s">
        <v>89</v>
      </c>
      <c r="C829">
        <v>15</v>
      </c>
      <c r="D829" s="6">
        <v>44792.513553240744</v>
      </c>
      <c r="E829" s="6">
        <v>44792.430219907408</v>
      </c>
      <c r="F829" s="6" t="s">
        <v>73</v>
      </c>
      <c r="G829" s="6"/>
      <c r="I829" s="6">
        <v>44792.513553240744</v>
      </c>
      <c r="K829">
        <v>574</v>
      </c>
      <c r="P829">
        <v>10000</v>
      </c>
      <c r="Q829" t="s">
        <v>20</v>
      </c>
      <c r="R829" t="s">
        <v>103</v>
      </c>
      <c r="T829" t="s">
        <v>76</v>
      </c>
      <c r="U829" t="s">
        <v>75</v>
      </c>
      <c r="V829" t="s">
        <v>75</v>
      </c>
      <c r="W829" t="s">
        <v>75</v>
      </c>
      <c r="X829" t="s">
        <v>75</v>
      </c>
      <c r="Y829" t="s">
        <v>73</v>
      </c>
      <c r="Z829" t="s">
        <v>73</v>
      </c>
      <c r="AA829">
        <v>349475</v>
      </c>
      <c r="AB829" t="s">
        <v>81</v>
      </c>
    </row>
    <row r="830" spans="2:28" x14ac:dyDescent="0.25">
      <c r="B830" t="s">
        <v>89</v>
      </c>
      <c r="C830">
        <v>17</v>
      </c>
      <c r="D830" s="6">
        <v>44792.517118055555</v>
      </c>
      <c r="E830" s="6">
        <v>44792.43378472222</v>
      </c>
      <c r="F830" s="6" t="s">
        <v>73</v>
      </c>
      <c r="G830" s="6"/>
      <c r="I830" s="6">
        <v>44792.517118055555</v>
      </c>
      <c r="K830">
        <v>576</v>
      </c>
      <c r="P830">
        <v>174</v>
      </c>
      <c r="Q830" t="s">
        <v>30</v>
      </c>
      <c r="R830" t="s">
        <v>6</v>
      </c>
      <c r="T830" t="s">
        <v>76</v>
      </c>
      <c r="U830" t="s">
        <v>75</v>
      </c>
      <c r="V830" t="s">
        <v>75</v>
      </c>
      <c r="W830" t="s">
        <v>75</v>
      </c>
      <c r="X830" t="s">
        <v>75</v>
      </c>
      <c r="Y830" t="s">
        <v>73</v>
      </c>
      <c r="Z830" t="s">
        <v>73</v>
      </c>
      <c r="AA830">
        <v>354410</v>
      </c>
      <c r="AB830" t="s">
        <v>86</v>
      </c>
    </row>
    <row r="831" spans="2:28" x14ac:dyDescent="0.25">
      <c r="B831" t="s">
        <v>89</v>
      </c>
      <c r="C831">
        <v>18</v>
      </c>
      <c r="D831" s="6">
        <v>44792.518460648149</v>
      </c>
      <c r="E831" s="6">
        <v>44792.435127314813</v>
      </c>
      <c r="F831" s="6" t="s">
        <v>73</v>
      </c>
      <c r="G831" s="6"/>
      <c r="I831" s="6">
        <v>44792.518460648149</v>
      </c>
      <c r="K831">
        <v>576</v>
      </c>
      <c r="P831">
        <v>4676</v>
      </c>
      <c r="Q831" t="s">
        <v>20</v>
      </c>
      <c r="R831" t="s">
        <v>6</v>
      </c>
      <c r="T831" t="s">
        <v>76</v>
      </c>
      <c r="U831" t="s">
        <v>75</v>
      </c>
      <c r="V831" t="s">
        <v>75</v>
      </c>
      <c r="W831" t="s">
        <v>75</v>
      </c>
      <c r="X831" t="s">
        <v>75</v>
      </c>
      <c r="Y831" t="s">
        <v>73</v>
      </c>
      <c r="Z831" t="s">
        <v>73</v>
      </c>
      <c r="AA831">
        <v>355920</v>
      </c>
      <c r="AB831" t="s">
        <v>86</v>
      </c>
    </row>
    <row r="832" spans="2:28" x14ac:dyDescent="0.25">
      <c r="B832" t="s">
        <v>89</v>
      </c>
      <c r="C832">
        <v>21</v>
      </c>
      <c r="D832" s="6">
        <v>44798.541620370372</v>
      </c>
      <c r="E832" s="6">
        <v>44798.458287037036</v>
      </c>
      <c r="F832" s="6" t="s">
        <v>73</v>
      </c>
      <c r="G832" s="6"/>
      <c r="I832" s="6">
        <v>44798.541620370372</v>
      </c>
      <c r="K832">
        <v>550</v>
      </c>
      <c r="P832">
        <v>9000</v>
      </c>
      <c r="Q832" t="s">
        <v>20</v>
      </c>
      <c r="R832" t="s">
        <v>6</v>
      </c>
      <c r="T832" t="s">
        <v>76</v>
      </c>
      <c r="U832" t="s">
        <v>75</v>
      </c>
      <c r="V832" t="s">
        <v>75</v>
      </c>
      <c r="W832" t="s">
        <v>75</v>
      </c>
      <c r="X832" t="s">
        <v>75</v>
      </c>
      <c r="Y832" t="s">
        <v>73</v>
      </c>
      <c r="Z832" t="s">
        <v>73</v>
      </c>
      <c r="AA832">
        <v>360089</v>
      </c>
      <c r="AB832" t="s">
        <v>81</v>
      </c>
    </row>
    <row r="833" spans="2:28" x14ac:dyDescent="0.25">
      <c r="B833" t="s">
        <v>89</v>
      </c>
      <c r="C833">
        <v>22</v>
      </c>
      <c r="D833" s="6">
        <v>44798.542349537034</v>
      </c>
      <c r="E833" s="6">
        <v>44798.459016203706</v>
      </c>
      <c r="F833" s="6" t="s">
        <v>73</v>
      </c>
      <c r="G833" s="6"/>
      <c r="I833" s="6">
        <v>44798.542349537034</v>
      </c>
      <c r="K833">
        <v>550</v>
      </c>
      <c r="P833">
        <v>900</v>
      </c>
      <c r="Q833" t="s">
        <v>4</v>
      </c>
      <c r="R833" t="s">
        <v>6</v>
      </c>
      <c r="T833" t="s">
        <v>76</v>
      </c>
      <c r="U833" t="s">
        <v>75</v>
      </c>
      <c r="V833" t="s">
        <v>75</v>
      </c>
      <c r="W833" t="s">
        <v>75</v>
      </c>
      <c r="X833" t="s">
        <v>75</v>
      </c>
      <c r="Y833" t="s">
        <v>73</v>
      </c>
      <c r="Z833" t="s">
        <v>73</v>
      </c>
      <c r="AA833">
        <v>361536</v>
      </c>
      <c r="AB833" t="s">
        <v>86</v>
      </c>
    </row>
    <row r="834" spans="2:28" x14ac:dyDescent="0.25">
      <c r="B834" t="s">
        <v>89</v>
      </c>
      <c r="C834">
        <v>21</v>
      </c>
      <c r="D834" s="6">
        <v>44792.52516203704</v>
      </c>
      <c r="E834" s="6">
        <v>44792.441828703704</v>
      </c>
      <c r="F834" s="6" t="s">
        <v>73</v>
      </c>
      <c r="G834" s="6">
        <v>44792.523414351854</v>
      </c>
      <c r="I834" s="6">
        <v>44792.52516203704</v>
      </c>
      <c r="K834">
        <v>575</v>
      </c>
      <c r="P834">
        <v>100000</v>
      </c>
      <c r="Q834" t="s">
        <v>30</v>
      </c>
      <c r="R834" t="s">
        <v>30</v>
      </c>
      <c r="S834">
        <v>1869</v>
      </c>
      <c r="T834" t="s">
        <v>74</v>
      </c>
      <c r="U834" t="s">
        <v>73</v>
      </c>
      <c r="V834" t="s">
        <v>73</v>
      </c>
      <c r="W834" t="s">
        <v>73</v>
      </c>
      <c r="X834" t="s">
        <v>75</v>
      </c>
      <c r="Y834" t="s">
        <v>73</v>
      </c>
      <c r="Z834" t="s">
        <v>73</v>
      </c>
      <c r="AA834" t="s">
        <v>214</v>
      </c>
    </row>
    <row r="835" spans="2:28" x14ac:dyDescent="0.25">
      <c r="B835" t="s">
        <v>89</v>
      </c>
      <c r="C835">
        <v>19</v>
      </c>
      <c r="D835" s="6">
        <v>44792.521678240744</v>
      </c>
      <c r="E835" s="6">
        <v>44792.438344907408</v>
      </c>
      <c r="F835" s="6" t="s">
        <v>73</v>
      </c>
      <c r="G835" s="6"/>
      <c r="I835" s="6">
        <v>44792.521678240744</v>
      </c>
      <c r="K835">
        <v>576</v>
      </c>
      <c r="P835">
        <v>8000</v>
      </c>
      <c r="Q835" t="s">
        <v>20</v>
      </c>
      <c r="R835" t="s">
        <v>6</v>
      </c>
      <c r="T835" t="s">
        <v>76</v>
      </c>
      <c r="U835" t="s">
        <v>75</v>
      </c>
      <c r="V835" t="s">
        <v>75</v>
      </c>
      <c r="W835" t="s">
        <v>75</v>
      </c>
      <c r="X835" t="s">
        <v>75</v>
      </c>
      <c r="Y835" t="s">
        <v>73</v>
      </c>
      <c r="Z835" t="s">
        <v>73</v>
      </c>
      <c r="AA835">
        <v>360147</v>
      </c>
      <c r="AB835" t="s">
        <v>86</v>
      </c>
    </row>
    <row r="836" spans="2:28" x14ac:dyDescent="0.25">
      <c r="B836" t="s">
        <v>89</v>
      </c>
      <c r="C836">
        <v>20</v>
      </c>
      <c r="D836" s="6">
        <v>44792.523472222223</v>
      </c>
      <c r="E836" s="6">
        <v>44792.440138888887</v>
      </c>
      <c r="F836" s="6" t="s">
        <v>73</v>
      </c>
      <c r="G836" s="6"/>
      <c r="I836" s="6">
        <v>44792.523472222223</v>
      </c>
      <c r="K836">
        <v>576</v>
      </c>
      <c r="P836">
        <v>261</v>
      </c>
      <c r="Q836" t="s">
        <v>30</v>
      </c>
      <c r="R836" t="s">
        <v>6</v>
      </c>
      <c r="T836" t="s">
        <v>76</v>
      </c>
      <c r="U836" t="s">
        <v>75</v>
      </c>
      <c r="V836" t="s">
        <v>75</v>
      </c>
      <c r="W836" t="s">
        <v>75</v>
      </c>
      <c r="X836" t="s">
        <v>75</v>
      </c>
      <c r="Y836" t="s">
        <v>73</v>
      </c>
      <c r="Z836" t="s">
        <v>73</v>
      </c>
      <c r="AA836">
        <v>362709</v>
      </c>
      <c r="AB836" t="s">
        <v>86</v>
      </c>
    </row>
    <row r="837" spans="2:28" x14ac:dyDescent="0.25">
      <c r="B837" t="s">
        <v>89</v>
      </c>
      <c r="C837">
        <v>22</v>
      </c>
      <c r="D837" s="6">
        <v>44792.528564814813</v>
      </c>
      <c r="E837" s="6">
        <v>44792.445231481484</v>
      </c>
      <c r="F837" s="6" t="s">
        <v>73</v>
      </c>
      <c r="G837" s="6"/>
      <c r="I837" s="6">
        <v>44792.528564814813</v>
      </c>
      <c r="K837">
        <v>576</v>
      </c>
      <c r="P837">
        <v>1739</v>
      </c>
      <c r="Q837" t="s">
        <v>30</v>
      </c>
      <c r="R837" t="s">
        <v>6</v>
      </c>
      <c r="T837" t="s">
        <v>76</v>
      </c>
      <c r="U837" t="s">
        <v>75</v>
      </c>
      <c r="V837" t="s">
        <v>75</v>
      </c>
      <c r="W837" t="s">
        <v>75</v>
      </c>
      <c r="X837" t="s">
        <v>75</v>
      </c>
      <c r="Y837" t="s">
        <v>73</v>
      </c>
      <c r="Z837" t="s">
        <v>73</v>
      </c>
      <c r="AA837">
        <v>370969</v>
      </c>
      <c r="AB837" t="s">
        <v>86</v>
      </c>
    </row>
    <row r="838" spans="2:28" x14ac:dyDescent="0.25">
      <c r="B838" t="s">
        <v>89</v>
      </c>
      <c r="C838">
        <v>23</v>
      </c>
      <c r="D838" s="6">
        <v>44792.528564814813</v>
      </c>
      <c r="E838" s="6">
        <v>44792.445231481484</v>
      </c>
      <c r="F838" s="6" t="s">
        <v>73</v>
      </c>
      <c r="G838" s="6"/>
      <c r="I838" s="6">
        <v>44792.528564814813</v>
      </c>
      <c r="K838">
        <v>576</v>
      </c>
      <c r="P838">
        <v>11</v>
      </c>
      <c r="Q838" t="s">
        <v>30</v>
      </c>
      <c r="R838" t="s">
        <v>6</v>
      </c>
      <c r="T838" t="s">
        <v>76</v>
      </c>
      <c r="U838" t="s">
        <v>75</v>
      </c>
      <c r="V838" t="s">
        <v>75</v>
      </c>
      <c r="W838" t="s">
        <v>75</v>
      </c>
      <c r="X838" t="s">
        <v>75</v>
      </c>
      <c r="Y838" t="s">
        <v>73</v>
      </c>
      <c r="Z838" t="s">
        <v>73</v>
      </c>
      <c r="AA838">
        <v>370970</v>
      </c>
      <c r="AB838" t="s">
        <v>86</v>
      </c>
    </row>
    <row r="839" spans="2:28" x14ac:dyDescent="0.25">
      <c r="B839" t="s">
        <v>89</v>
      </c>
      <c r="C839">
        <v>27</v>
      </c>
      <c r="D839" s="6">
        <v>44792.55228009259</v>
      </c>
      <c r="E839" s="6">
        <v>44792.468946759262</v>
      </c>
      <c r="F839" s="6" t="s">
        <v>73</v>
      </c>
      <c r="G839" s="6">
        <v>44792.552060185182</v>
      </c>
      <c r="I839" s="6">
        <v>44792.55228009259</v>
      </c>
      <c r="K839">
        <v>574</v>
      </c>
      <c r="P839">
        <v>10000</v>
      </c>
      <c r="Q839" t="s">
        <v>30</v>
      </c>
      <c r="R839" t="s">
        <v>30</v>
      </c>
      <c r="S839">
        <v>397</v>
      </c>
      <c r="T839" t="s">
        <v>74</v>
      </c>
      <c r="U839" t="s">
        <v>75</v>
      </c>
      <c r="V839" t="s">
        <v>75</v>
      </c>
      <c r="W839" t="s">
        <v>75</v>
      </c>
      <c r="X839" t="s">
        <v>75</v>
      </c>
      <c r="Y839" t="s">
        <v>73</v>
      </c>
      <c r="Z839" t="s">
        <v>73</v>
      </c>
      <c r="AA839" t="s">
        <v>215</v>
      </c>
    </row>
    <row r="840" spans="2:28" x14ac:dyDescent="0.25">
      <c r="B840" t="s">
        <v>89</v>
      </c>
      <c r="C840">
        <v>26</v>
      </c>
      <c r="D840" s="6">
        <v>44792.549722222226</v>
      </c>
      <c r="E840" s="6">
        <v>44792.46638888889</v>
      </c>
      <c r="F840" s="6" t="s">
        <v>73</v>
      </c>
      <c r="G840" s="6"/>
      <c r="I840" s="6">
        <v>44792.549722222226</v>
      </c>
      <c r="K840">
        <v>576</v>
      </c>
      <c r="P840">
        <v>880</v>
      </c>
      <c r="Q840" t="s">
        <v>4</v>
      </c>
      <c r="R840" t="s">
        <v>6</v>
      </c>
      <c r="T840" t="s">
        <v>76</v>
      </c>
      <c r="U840" t="s">
        <v>75</v>
      </c>
      <c r="V840" t="s">
        <v>75</v>
      </c>
      <c r="W840" t="s">
        <v>75</v>
      </c>
      <c r="X840" t="s">
        <v>75</v>
      </c>
      <c r="Y840" t="s">
        <v>73</v>
      </c>
      <c r="Z840" t="s">
        <v>73</v>
      </c>
      <c r="AA840">
        <v>400615</v>
      </c>
      <c r="AB840" t="s">
        <v>86</v>
      </c>
    </row>
    <row r="841" spans="2:28" x14ac:dyDescent="0.25">
      <c r="B841" t="s">
        <v>89</v>
      </c>
      <c r="C841">
        <v>27</v>
      </c>
      <c r="D841" s="6">
        <v>44798.57435185185</v>
      </c>
      <c r="E841" s="6">
        <v>44798.491018518522</v>
      </c>
      <c r="F841" s="6" t="s">
        <v>73</v>
      </c>
      <c r="G841" s="6"/>
      <c r="I841" s="6">
        <v>44798.57435185185</v>
      </c>
      <c r="K841">
        <v>550</v>
      </c>
      <c r="P841">
        <v>2009</v>
      </c>
      <c r="Q841" t="s">
        <v>4</v>
      </c>
      <c r="R841" t="s">
        <v>6</v>
      </c>
      <c r="T841" t="s">
        <v>76</v>
      </c>
      <c r="U841" t="s">
        <v>75</v>
      </c>
      <c r="V841" t="s">
        <v>75</v>
      </c>
      <c r="W841" t="s">
        <v>75</v>
      </c>
      <c r="X841" t="s">
        <v>75</v>
      </c>
      <c r="Y841" t="s">
        <v>73</v>
      </c>
      <c r="Z841" t="s">
        <v>73</v>
      </c>
      <c r="AA841">
        <v>404936</v>
      </c>
      <c r="AB841" t="s">
        <v>86</v>
      </c>
    </row>
    <row r="842" spans="2:28" x14ac:dyDescent="0.25">
      <c r="B842" t="s">
        <v>89</v>
      </c>
      <c r="C842">
        <v>28</v>
      </c>
      <c r="D842" s="6">
        <v>44798.57435185185</v>
      </c>
      <c r="E842" s="6">
        <v>44798.491018518522</v>
      </c>
      <c r="F842" s="6" t="s">
        <v>73</v>
      </c>
      <c r="G842" s="6"/>
      <c r="I842" s="6">
        <v>44798.57435185185</v>
      </c>
      <c r="K842">
        <v>550</v>
      </c>
      <c r="P842">
        <v>1691</v>
      </c>
      <c r="Q842" t="s">
        <v>4</v>
      </c>
      <c r="R842" t="s">
        <v>6</v>
      </c>
      <c r="T842" t="s">
        <v>76</v>
      </c>
      <c r="U842" t="s">
        <v>75</v>
      </c>
      <c r="V842" t="s">
        <v>75</v>
      </c>
      <c r="W842" t="s">
        <v>75</v>
      </c>
      <c r="X842" t="s">
        <v>75</v>
      </c>
      <c r="Y842" t="s">
        <v>73</v>
      </c>
      <c r="Z842" t="s">
        <v>73</v>
      </c>
      <c r="AA842">
        <v>404937</v>
      </c>
      <c r="AB842" t="s">
        <v>86</v>
      </c>
    </row>
    <row r="843" spans="2:28" x14ac:dyDescent="0.25">
      <c r="B843" t="s">
        <v>89</v>
      </c>
      <c r="C843">
        <v>36</v>
      </c>
      <c r="D843" s="6">
        <v>44792.604722222219</v>
      </c>
      <c r="E843" s="6">
        <v>44792.52138888889</v>
      </c>
      <c r="F843" s="6" t="s">
        <v>73</v>
      </c>
      <c r="G843" s="6"/>
      <c r="I843" s="6">
        <v>44792.604722222219</v>
      </c>
      <c r="K843">
        <v>574</v>
      </c>
      <c r="P843">
        <v>3000</v>
      </c>
      <c r="Q843" t="s">
        <v>30</v>
      </c>
      <c r="R843" t="s">
        <v>30</v>
      </c>
      <c r="T843" t="s">
        <v>76</v>
      </c>
      <c r="U843" t="s">
        <v>75</v>
      </c>
      <c r="V843" t="s">
        <v>75</v>
      </c>
      <c r="W843" t="s">
        <v>75</v>
      </c>
      <c r="X843" t="s">
        <v>75</v>
      </c>
      <c r="Y843" t="s">
        <v>73</v>
      </c>
      <c r="Z843" t="s">
        <v>73</v>
      </c>
      <c r="AA843">
        <v>477744</v>
      </c>
      <c r="AB843" t="s">
        <v>86</v>
      </c>
    </row>
    <row r="844" spans="2:28" x14ac:dyDescent="0.25">
      <c r="B844" t="s">
        <v>89</v>
      </c>
      <c r="C844">
        <v>37</v>
      </c>
      <c r="D844" s="6">
        <v>44792.608275462961</v>
      </c>
      <c r="E844" s="6">
        <v>44792.524942129632</v>
      </c>
      <c r="F844" s="6" t="s">
        <v>73</v>
      </c>
      <c r="G844" s="6"/>
      <c r="I844" s="6">
        <v>44792.608275462961</v>
      </c>
      <c r="K844">
        <v>574</v>
      </c>
      <c r="P844">
        <v>552</v>
      </c>
      <c r="Q844" t="s">
        <v>20</v>
      </c>
      <c r="R844" t="s">
        <v>30</v>
      </c>
      <c r="T844" t="s">
        <v>76</v>
      </c>
      <c r="U844" t="s">
        <v>75</v>
      </c>
      <c r="V844" t="s">
        <v>75</v>
      </c>
      <c r="W844" t="s">
        <v>75</v>
      </c>
      <c r="X844" t="s">
        <v>75</v>
      </c>
      <c r="Y844" t="s">
        <v>73</v>
      </c>
      <c r="Z844" t="s">
        <v>73</v>
      </c>
      <c r="AA844">
        <v>483586</v>
      </c>
      <c r="AB844" t="s">
        <v>86</v>
      </c>
    </row>
    <row r="845" spans="2:28" x14ac:dyDescent="0.25">
      <c r="B845" t="s">
        <v>89</v>
      </c>
      <c r="C845">
        <v>27</v>
      </c>
      <c r="D845" s="6">
        <v>44795.64261574074</v>
      </c>
      <c r="E845" s="6">
        <v>44795.559282407405</v>
      </c>
      <c r="F845" s="6" t="s">
        <v>73</v>
      </c>
      <c r="G845" s="6"/>
      <c r="I845" s="6">
        <v>44795.64261574074</v>
      </c>
      <c r="K845">
        <v>558</v>
      </c>
      <c r="P845">
        <v>1400</v>
      </c>
      <c r="Q845" t="s">
        <v>20</v>
      </c>
      <c r="R845" t="s">
        <v>20</v>
      </c>
      <c r="T845" t="s">
        <v>76</v>
      </c>
      <c r="U845" t="s">
        <v>75</v>
      </c>
      <c r="V845" t="s">
        <v>75</v>
      </c>
      <c r="W845" t="s">
        <v>75</v>
      </c>
      <c r="X845" t="s">
        <v>75</v>
      </c>
      <c r="Y845" t="s">
        <v>73</v>
      </c>
      <c r="Z845" t="s">
        <v>73</v>
      </c>
      <c r="AA845">
        <v>567989</v>
      </c>
      <c r="AB845" t="s">
        <v>81</v>
      </c>
    </row>
    <row r="846" spans="2:28" x14ac:dyDescent="0.25">
      <c r="B846" t="s">
        <v>89</v>
      </c>
      <c r="C846">
        <v>28</v>
      </c>
      <c r="D846" s="6">
        <v>44795.64261574074</v>
      </c>
      <c r="E846" s="6">
        <v>44795.559282407405</v>
      </c>
      <c r="F846" s="6" t="s">
        <v>73</v>
      </c>
      <c r="G846" s="6"/>
      <c r="I846" s="6">
        <v>44795.64261574074</v>
      </c>
      <c r="K846">
        <v>558</v>
      </c>
      <c r="P846">
        <v>100</v>
      </c>
      <c r="Q846" t="s">
        <v>20</v>
      </c>
      <c r="R846" t="s">
        <v>20</v>
      </c>
      <c r="T846" t="s">
        <v>76</v>
      </c>
      <c r="U846" t="s">
        <v>75</v>
      </c>
      <c r="V846" t="s">
        <v>75</v>
      </c>
      <c r="W846" t="s">
        <v>75</v>
      </c>
      <c r="X846" t="s">
        <v>75</v>
      </c>
      <c r="Y846" t="s">
        <v>73</v>
      </c>
      <c r="Z846" t="s">
        <v>73</v>
      </c>
      <c r="AA846">
        <v>567990</v>
      </c>
      <c r="AB846" t="s">
        <v>81</v>
      </c>
    </row>
    <row r="847" spans="2:28" x14ac:dyDescent="0.25">
      <c r="B847" t="s">
        <v>89</v>
      </c>
      <c r="C847">
        <v>61</v>
      </c>
      <c r="D847" s="6">
        <v>44795.692002314812</v>
      </c>
      <c r="E847" s="6">
        <v>44795.608668981484</v>
      </c>
      <c r="F847" s="6" t="s">
        <v>73</v>
      </c>
      <c r="G847" s="6"/>
      <c r="I847" s="6">
        <v>44795.692002314812</v>
      </c>
      <c r="K847">
        <v>548</v>
      </c>
      <c r="P847">
        <v>10000</v>
      </c>
      <c r="Q847" t="s">
        <v>6</v>
      </c>
      <c r="R847" t="s">
        <v>6</v>
      </c>
      <c r="T847" t="s">
        <v>76</v>
      </c>
      <c r="U847" t="s">
        <v>75</v>
      </c>
      <c r="V847" t="s">
        <v>75</v>
      </c>
      <c r="W847" t="s">
        <v>75</v>
      </c>
      <c r="X847" t="s">
        <v>75</v>
      </c>
      <c r="Y847" t="s">
        <v>73</v>
      </c>
      <c r="Z847" t="s">
        <v>73</v>
      </c>
      <c r="AA847">
        <v>705214</v>
      </c>
      <c r="AB847" t="s">
        <v>81</v>
      </c>
    </row>
    <row r="848" spans="2:28" x14ac:dyDescent="0.25">
      <c r="B848" t="s">
        <v>89</v>
      </c>
      <c r="C848">
        <v>63</v>
      </c>
      <c r="D848" s="6">
        <v>44795.700370370374</v>
      </c>
      <c r="E848" s="6">
        <v>44795.617037037038</v>
      </c>
      <c r="F848" s="6" t="s">
        <v>73</v>
      </c>
      <c r="G848" s="6"/>
      <c r="I848" s="6">
        <v>44795.700370370374</v>
      </c>
      <c r="K848">
        <v>550</v>
      </c>
      <c r="P848">
        <v>350</v>
      </c>
      <c r="Q848" t="s">
        <v>4</v>
      </c>
      <c r="R848" t="s">
        <v>4</v>
      </c>
      <c r="T848" t="s">
        <v>76</v>
      </c>
      <c r="U848" t="s">
        <v>75</v>
      </c>
      <c r="V848" t="s">
        <v>75</v>
      </c>
      <c r="W848" t="s">
        <v>75</v>
      </c>
      <c r="X848" t="s">
        <v>75</v>
      </c>
      <c r="Y848" t="s">
        <v>73</v>
      </c>
      <c r="Z848" t="s">
        <v>73</v>
      </c>
      <c r="AA848">
        <v>727002</v>
      </c>
      <c r="AB848" t="s">
        <v>86</v>
      </c>
    </row>
    <row r="849" spans="2:28" x14ac:dyDescent="0.25">
      <c r="B849" t="s">
        <v>89</v>
      </c>
      <c r="C849">
        <v>64</v>
      </c>
      <c r="D849" s="6">
        <v>44795.701990740738</v>
      </c>
      <c r="E849" s="6">
        <v>44795.618657407409</v>
      </c>
      <c r="F849" s="6" t="s">
        <v>73</v>
      </c>
      <c r="G849" s="6"/>
      <c r="I849" s="6">
        <v>44795.701990740738</v>
      </c>
      <c r="K849">
        <v>550</v>
      </c>
      <c r="P849">
        <v>150</v>
      </c>
      <c r="Q849" t="s">
        <v>20</v>
      </c>
      <c r="R849" t="s">
        <v>4</v>
      </c>
      <c r="T849" t="s">
        <v>76</v>
      </c>
      <c r="U849" t="s">
        <v>75</v>
      </c>
      <c r="V849" t="s">
        <v>75</v>
      </c>
      <c r="W849" t="s">
        <v>75</v>
      </c>
      <c r="X849" t="s">
        <v>75</v>
      </c>
      <c r="Y849" t="s">
        <v>73</v>
      </c>
      <c r="Z849" t="s">
        <v>73</v>
      </c>
      <c r="AA849">
        <v>731038</v>
      </c>
      <c r="AB849" t="s">
        <v>86</v>
      </c>
    </row>
    <row r="850" spans="2:28" x14ac:dyDescent="0.25">
      <c r="B850" t="s">
        <v>89</v>
      </c>
      <c r="C850">
        <v>66</v>
      </c>
      <c r="D850" s="6">
        <v>44795.703761574077</v>
      </c>
      <c r="E850" s="6">
        <v>44795.620428240742</v>
      </c>
      <c r="F850" s="6" t="s">
        <v>73</v>
      </c>
      <c r="G850" s="6"/>
      <c r="I850" s="6">
        <v>44795.703761574077</v>
      </c>
      <c r="K850">
        <v>548</v>
      </c>
      <c r="P850">
        <v>4595</v>
      </c>
      <c r="Q850" t="s">
        <v>6</v>
      </c>
      <c r="R850" t="s">
        <v>4</v>
      </c>
      <c r="T850" t="s">
        <v>76</v>
      </c>
      <c r="U850" t="s">
        <v>75</v>
      </c>
      <c r="V850" t="s">
        <v>75</v>
      </c>
      <c r="W850" t="s">
        <v>75</v>
      </c>
      <c r="X850" t="s">
        <v>75</v>
      </c>
      <c r="Y850" t="s">
        <v>73</v>
      </c>
      <c r="Z850" t="s">
        <v>73</v>
      </c>
      <c r="AA850">
        <v>736052</v>
      </c>
      <c r="AB850" t="s">
        <v>81</v>
      </c>
    </row>
    <row r="851" spans="2:28" x14ac:dyDescent="0.25">
      <c r="B851" t="s">
        <v>89</v>
      </c>
      <c r="C851">
        <v>67</v>
      </c>
      <c r="D851" s="6">
        <v>44795.703831018516</v>
      </c>
      <c r="E851" s="6">
        <v>44795.620497685188</v>
      </c>
      <c r="F851" s="6" t="s">
        <v>73</v>
      </c>
      <c r="G851" s="6"/>
      <c r="I851" s="6">
        <v>44795.703831018516</v>
      </c>
      <c r="K851">
        <v>548</v>
      </c>
      <c r="P851">
        <v>2500</v>
      </c>
      <c r="Q851" t="s">
        <v>6</v>
      </c>
      <c r="R851" t="s">
        <v>103</v>
      </c>
      <c r="T851" t="s">
        <v>76</v>
      </c>
      <c r="U851" t="s">
        <v>75</v>
      </c>
      <c r="V851" t="s">
        <v>75</v>
      </c>
      <c r="W851" t="s">
        <v>75</v>
      </c>
      <c r="X851" t="s">
        <v>75</v>
      </c>
      <c r="Y851" t="s">
        <v>73</v>
      </c>
      <c r="Z851" t="s">
        <v>73</v>
      </c>
      <c r="AA851">
        <v>736173</v>
      </c>
      <c r="AB851" t="s">
        <v>81</v>
      </c>
    </row>
    <row r="852" spans="2:28" x14ac:dyDescent="0.25">
      <c r="B852" t="s">
        <v>89</v>
      </c>
      <c r="C852">
        <v>68</v>
      </c>
      <c r="D852" s="6">
        <v>44795.704004629632</v>
      </c>
      <c r="E852" s="6">
        <v>44795.620671296296</v>
      </c>
      <c r="F852" s="6" t="s">
        <v>73</v>
      </c>
      <c r="G852" s="6"/>
      <c r="I852" s="6">
        <v>44795.704004629632</v>
      </c>
      <c r="K852">
        <v>548</v>
      </c>
      <c r="P852">
        <v>12905</v>
      </c>
      <c r="Q852" t="s">
        <v>6</v>
      </c>
      <c r="R852" t="s">
        <v>6</v>
      </c>
      <c r="T852" t="s">
        <v>76</v>
      </c>
      <c r="U852" t="s">
        <v>75</v>
      </c>
      <c r="V852" t="s">
        <v>75</v>
      </c>
      <c r="W852" t="s">
        <v>75</v>
      </c>
      <c r="X852" t="s">
        <v>75</v>
      </c>
      <c r="Y852" t="s">
        <v>73</v>
      </c>
      <c r="Z852" t="s">
        <v>73</v>
      </c>
      <c r="AA852">
        <v>736498</v>
      </c>
      <c r="AB852" t="s">
        <v>81</v>
      </c>
    </row>
    <row r="853" spans="2:28" x14ac:dyDescent="0.25">
      <c r="B853" t="s">
        <v>89</v>
      </c>
      <c r="C853">
        <v>80</v>
      </c>
      <c r="D853" s="6">
        <v>44795.722118055557</v>
      </c>
      <c r="E853" s="6">
        <v>44795.638784722221</v>
      </c>
      <c r="F853" s="6" t="s">
        <v>73</v>
      </c>
      <c r="G853" s="6">
        <v>44795.722037037034</v>
      </c>
      <c r="I853" s="6">
        <v>44795.722118055557</v>
      </c>
      <c r="K853">
        <v>548</v>
      </c>
      <c r="P853">
        <v>1815</v>
      </c>
      <c r="Q853" t="s">
        <v>20</v>
      </c>
      <c r="R853" t="s">
        <v>20</v>
      </c>
      <c r="S853">
        <v>397</v>
      </c>
      <c r="T853" t="s">
        <v>74</v>
      </c>
      <c r="U853" t="s">
        <v>75</v>
      </c>
      <c r="V853" t="s">
        <v>75</v>
      </c>
      <c r="W853" t="s">
        <v>75</v>
      </c>
      <c r="X853" t="s">
        <v>75</v>
      </c>
      <c r="Y853" t="s">
        <v>73</v>
      </c>
      <c r="Z853" t="s">
        <v>73</v>
      </c>
      <c r="AA853" t="s">
        <v>216</v>
      </c>
    </row>
    <row r="854" spans="2:28" x14ac:dyDescent="0.25">
      <c r="B854" t="s">
        <v>89</v>
      </c>
      <c r="C854">
        <v>79</v>
      </c>
      <c r="D854" s="6">
        <v>44795.721701388888</v>
      </c>
      <c r="E854" s="6">
        <v>44795.638368055559</v>
      </c>
      <c r="F854" s="6" t="s">
        <v>73</v>
      </c>
      <c r="G854" s="6"/>
      <c r="I854" s="6">
        <v>44795.721701388888</v>
      </c>
      <c r="K854">
        <v>546</v>
      </c>
      <c r="P854">
        <v>6600</v>
      </c>
      <c r="Q854" t="s">
        <v>6</v>
      </c>
      <c r="R854" t="s">
        <v>6</v>
      </c>
      <c r="T854" t="s">
        <v>76</v>
      </c>
      <c r="U854" t="s">
        <v>75</v>
      </c>
      <c r="V854" t="s">
        <v>75</v>
      </c>
      <c r="W854" t="s">
        <v>75</v>
      </c>
      <c r="X854" t="s">
        <v>75</v>
      </c>
      <c r="Y854" t="s">
        <v>73</v>
      </c>
      <c r="Z854" t="s">
        <v>73</v>
      </c>
      <c r="AA854">
        <v>784530</v>
      </c>
      <c r="AB854" t="s">
        <v>81</v>
      </c>
    </row>
    <row r="855" spans="2:28" x14ac:dyDescent="0.25">
      <c r="B855" t="s">
        <v>89</v>
      </c>
      <c r="C855">
        <v>82</v>
      </c>
      <c r="D855" s="6">
        <v>44795.723344907405</v>
      </c>
      <c r="E855" s="6">
        <v>44795.640011574076</v>
      </c>
      <c r="F855" s="6" t="s">
        <v>73</v>
      </c>
      <c r="G855" s="6"/>
      <c r="I855" s="6">
        <v>44795.723344907405</v>
      </c>
      <c r="K855">
        <v>544</v>
      </c>
      <c r="P855">
        <v>29335</v>
      </c>
      <c r="Q855" t="s">
        <v>20</v>
      </c>
      <c r="R855" t="s">
        <v>30</v>
      </c>
      <c r="T855" t="s">
        <v>76</v>
      </c>
      <c r="U855" t="s">
        <v>75</v>
      </c>
      <c r="V855" t="s">
        <v>75</v>
      </c>
      <c r="W855" t="s">
        <v>75</v>
      </c>
      <c r="X855" t="s">
        <v>75</v>
      </c>
      <c r="Y855" t="s">
        <v>73</v>
      </c>
      <c r="Z855" t="s">
        <v>73</v>
      </c>
      <c r="AA855">
        <v>789355</v>
      </c>
      <c r="AB855" t="s">
        <v>81</v>
      </c>
    </row>
    <row r="856" spans="2:28" x14ac:dyDescent="0.25">
      <c r="B856" t="s">
        <v>89</v>
      </c>
      <c r="C856">
        <v>84</v>
      </c>
      <c r="D856" s="6">
        <v>44795.723344907405</v>
      </c>
      <c r="E856" s="6">
        <v>44795.640011574076</v>
      </c>
      <c r="F856" s="6" t="s">
        <v>73</v>
      </c>
      <c r="G856" s="6"/>
      <c r="I856" s="6">
        <v>44795.723344907405</v>
      </c>
      <c r="K856">
        <v>542</v>
      </c>
      <c r="P856">
        <v>30000</v>
      </c>
      <c r="Q856" t="s">
        <v>6</v>
      </c>
      <c r="R856" t="s">
        <v>30</v>
      </c>
      <c r="T856" t="s">
        <v>76</v>
      </c>
      <c r="U856" t="s">
        <v>75</v>
      </c>
      <c r="V856" t="s">
        <v>75</v>
      </c>
      <c r="W856" t="s">
        <v>75</v>
      </c>
      <c r="X856" t="s">
        <v>75</v>
      </c>
      <c r="Y856" t="s">
        <v>73</v>
      </c>
      <c r="Z856" t="s">
        <v>73</v>
      </c>
      <c r="AA856">
        <v>789357</v>
      </c>
      <c r="AB856" t="s">
        <v>81</v>
      </c>
    </row>
    <row r="857" spans="2:28" x14ac:dyDescent="0.25">
      <c r="B857" t="s">
        <v>89</v>
      </c>
      <c r="C857">
        <v>81</v>
      </c>
      <c r="D857" s="6">
        <v>44795.723344907405</v>
      </c>
      <c r="E857" s="6">
        <v>44795.640011574076</v>
      </c>
      <c r="F857" s="6" t="s">
        <v>73</v>
      </c>
      <c r="G857" s="6"/>
      <c r="I857" s="6">
        <v>44795.723344907405</v>
      </c>
      <c r="K857">
        <v>546</v>
      </c>
      <c r="P857">
        <v>13400</v>
      </c>
      <c r="Q857" t="s">
        <v>6</v>
      </c>
      <c r="R857" t="s">
        <v>30</v>
      </c>
      <c r="T857" t="s">
        <v>76</v>
      </c>
      <c r="U857" t="s">
        <v>75</v>
      </c>
      <c r="V857" t="s">
        <v>75</v>
      </c>
      <c r="W857" t="s">
        <v>75</v>
      </c>
      <c r="X857" t="s">
        <v>75</v>
      </c>
      <c r="Y857" t="s">
        <v>73</v>
      </c>
      <c r="Z857" t="s">
        <v>73</v>
      </c>
      <c r="AA857">
        <v>789354</v>
      </c>
      <c r="AB857" t="s">
        <v>81</v>
      </c>
    </row>
    <row r="858" spans="2:28" x14ac:dyDescent="0.25">
      <c r="B858" t="s">
        <v>89</v>
      </c>
      <c r="C858">
        <v>87</v>
      </c>
      <c r="D858" s="6">
        <v>44795.724363425928</v>
      </c>
      <c r="E858" s="6">
        <v>44795.641030092593</v>
      </c>
      <c r="F858" s="6" t="s">
        <v>73</v>
      </c>
      <c r="G858" s="6"/>
      <c r="I858" s="6">
        <v>44795.724363425928</v>
      </c>
      <c r="K858">
        <v>538</v>
      </c>
      <c r="P858">
        <v>10000</v>
      </c>
      <c r="Q858" t="s">
        <v>6</v>
      </c>
      <c r="R858" t="s">
        <v>6</v>
      </c>
      <c r="T858" t="s">
        <v>76</v>
      </c>
      <c r="U858" t="s">
        <v>75</v>
      </c>
      <c r="V858" t="s">
        <v>75</v>
      </c>
      <c r="W858" t="s">
        <v>75</v>
      </c>
      <c r="X858" t="s">
        <v>75</v>
      </c>
      <c r="Y858" t="s">
        <v>73</v>
      </c>
      <c r="Z858" t="s">
        <v>73</v>
      </c>
      <c r="AA858">
        <v>792912</v>
      </c>
      <c r="AB858" t="s">
        <v>81</v>
      </c>
    </row>
    <row r="859" spans="2:28" x14ac:dyDescent="0.25">
      <c r="B859" t="s">
        <v>89</v>
      </c>
      <c r="C859">
        <v>88</v>
      </c>
      <c r="D859" s="6">
        <v>44795.724675925929</v>
      </c>
      <c r="E859" s="6">
        <v>44795.641342592593</v>
      </c>
      <c r="F859" s="6" t="s">
        <v>73</v>
      </c>
      <c r="G859" s="6"/>
      <c r="I859" s="6">
        <v>44795.724675925929</v>
      </c>
      <c r="K859">
        <v>540</v>
      </c>
      <c r="P859">
        <v>1000</v>
      </c>
      <c r="Q859" t="s">
        <v>6</v>
      </c>
      <c r="R859" t="s">
        <v>103</v>
      </c>
      <c r="T859" t="s">
        <v>76</v>
      </c>
      <c r="U859" t="s">
        <v>75</v>
      </c>
      <c r="V859" t="s">
        <v>75</v>
      </c>
      <c r="W859" t="s">
        <v>75</v>
      </c>
      <c r="X859" t="s">
        <v>75</v>
      </c>
      <c r="Y859" t="s">
        <v>73</v>
      </c>
      <c r="Z859" t="s">
        <v>73</v>
      </c>
      <c r="AA859">
        <v>793798</v>
      </c>
      <c r="AB859" t="s">
        <v>81</v>
      </c>
    </row>
    <row r="860" spans="2:28" x14ac:dyDescent="0.25">
      <c r="B860" t="s">
        <v>89</v>
      </c>
      <c r="C860">
        <v>37</v>
      </c>
      <c r="D860" s="6">
        <v>44795.666550925926</v>
      </c>
      <c r="E860" s="6">
        <v>44795.58321759259</v>
      </c>
      <c r="F860" s="6" t="s">
        <v>73</v>
      </c>
      <c r="G860" s="6"/>
      <c r="I860" s="6">
        <v>44795.666550925926</v>
      </c>
      <c r="K860">
        <v>556</v>
      </c>
      <c r="P860">
        <v>300</v>
      </c>
      <c r="Q860" t="s">
        <v>4</v>
      </c>
      <c r="R860" t="s">
        <v>30</v>
      </c>
      <c r="T860" t="s">
        <v>76</v>
      </c>
      <c r="U860" t="s">
        <v>75</v>
      </c>
      <c r="V860" t="s">
        <v>75</v>
      </c>
      <c r="W860" t="s">
        <v>75</v>
      </c>
      <c r="X860" t="s">
        <v>75</v>
      </c>
      <c r="Y860" t="s">
        <v>73</v>
      </c>
      <c r="Z860" t="s">
        <v>73</v>
      </c>
      <c r="AA860">
        <v>632799</v>
      </c>
      <c r="AB860" t="s">
        <v>81</v>
      </c>
    </row>
    <row r="861" spans="2:28" x14ac:dyDescent="0.25">
      <c r="B861" t="s">
        <v>89</v>
      </c>
      <c r="C861">
        <v>38</v>
      </c>
      <c r="D861" s="6">
        <v>44795.670208333337</v>
      </c>
      <c r="E861" s="6">
        <v>44795.586875000001</v>
      </c>
      <c r="F861" s="6" t="s">
        <v>73</v>
      </c>
      <c r="G861" s="6"/>
      <c r="I861" s="6">
        <v>44795.670208333337</v>
      </c>
      <c r="K861">
        <v>556</v>
      </c>
      <c r="P861">
        <v>1800</v>
      </c>
      <c r="Q861" t="s">
        <v>4</v>
      </c>
      <c r="R861" t="s">
        <v>29</v>
      </c>
      <c r="T861" t="s">
        <v>76</v>
      </c>
      <c r="U861" t="s">
        <v>75</v>
      </c>
      <c r="V861" t="s">
        <v>75</v>
      </c>
      <c r="W861" t="s">
        <v>75</v>
      </c>
      <c r="X861" t="s">
        <v>75</v>
      </c>
      <c r="Y861" t="s">
        <v>73</v>
      </c>
      <c r="Z861" t="s">
        <v>73</v>
      </c>
      <c r="AA861">
        <v>643456</v>
      </c>
      <c r="AB861" t="s">
        <v>81</v>
      </c>
    </row>
    <row r="862" spans="2:28" x14ac:dyDescent="0.25">
      <c r="B862" t="s">
        <v>89</v>
      </c>
      <c r="C862">
        <v>44</v>
      </c>
      <c r="D862" s="6">
        <v>44795.670208333337</v>
      </c>
      <c r="E862" s="6">
        <v>44795.586875000001</v>
      </c>
      <c r="F862" s="6" t="s">
        <v>73</v>
      </c>
      <c r="G862" s="6"/>
      <c r="I862" s="6">
        <v>44795.670208333337</v>
      </c>
      <c r="K862">
        <v>552</v>
      </c>
      <c r="P862">
        <v>30000</v>
      </c>
      <c r="Q862" t="s">
        <v>20</v>
      </c>
      <c r="R862" t="s">
        <v>29</v>
      </c>
      <c r="T862" t="s">
        <v>76</v>
      </c>
      <c r="U862" t="s">
        <v>75</v>
      </c>
      <c r="V862" t="s">
        <v>75</v>
      </c>
      <c r="W862" t="s">
        <v>75</v>
      </c>
      <c r="X862" t="s">
        <v>75</v>
      </c>
      <c r="Y862" t="s">
        <v>73</v>
      </c>
      <c r="Z862" t="s">
        <v>73</v>
      </c>
      <c r="AA862">
        <v>643462</v>
      </c>
      <c r="AB862" t="s">
        <v>81</v>
      </c>
    </row>
    <row r="863" spans="2:28" x14ac:dyDescent="0.25">
      <c r="B863" t="s">
        <v>89</v>
      </c>
      <c r="C863">
        <v>43</v>
      </c>
      <c r="D863" s="6">
        <v>44795.670208333337</v>
      </c>
      <c r="E863" s="6">
        <v>44795.586875000001</v>
      </c>
      <c r="F863" s="6" t="s">
        <v>73</v>
      </c>
      <c r="G863" s="6"/>
      <c r="I863" s="6">
        <v>44795.670208333337</v>
      </c>
      <c r="K863">
        <v>554</v>
      </c>
      <c r="P863">
        <v>25000</v>
      </c>
      <c r="Q863" t="s">
        <v>4</v>
      </c>
      <c r="R863" t="s">
        <v>29</v>
      </c>
      <c r="T863" t="s">
        <v>76</v>
      </c>
      <c r="U863" t="s">
        <v>75</v>
      </c>
      <c r="V863" t="s">
        <v>75</v>
      </c>
      <c r="W863" t="s">
        <v>75</v>
      </c>
      <c r="X863" t="s">
        <v>75</v>
      </c>
      <c r="Y863" t="s">
        <v>73</v>
      </c>
      <c r="Z863" t="s">
        <v>73</v>
      </c>
      <c r="AA863">
        <v>643461</v>
      </c>
      <c r="AB863" t="s">
        <v>81</v>
      </c>
    </row>
    <row r="864" spans="2:28" x14ac:dyDescent="0.25">
      <c r="B864" t="s">
        <v>89</v>
      </c>
      <c r="C864">
        <v>40</v>
      </c>
      <c r="D864" s="6">
        <v>44795.670208333337</v>
      </c>
      <c r="E864" s="6">
        <v>44795.586875000001</v>
      </c>
      <c r="F864" s="6" t="s">
        <v>73</v>
      </c>
      <c r="G864" s="6"/>
      <c r="I864" s="6">
        <v>44795.670208333337</v>
      </c>
      <c r="K864">
        <v>554</v>
      </c>
      <c r="P864">
        <v>6000</v>
      </c>
      <c r="Q864" t="s">
        <v>20</v>
      </c>
      <c r="R864" t="s">
        <v>29</v>
      </c>
      <c r="T864" t="s">
        <v>76</v>
      </c>
      <c r="U864" t="s">
        <v>75</v>
      </c>
      <c r="V864" t="s">
        <v>75</v>
      </c>
      <c r="W864" t="s">
        <v>75</v>
      </c>
      <c r="X864" t="s">
        <v>75</v>
      </c>
      <c r="Y864" t="s">
        <v>73</v>
      </c>
      <c r="Z864" t="s">
        <v>73</v>
      </c>
      <c r="AA864">
        <v>643458</v>
      </c>
      <c r="AB864" t="s">
        <v>81</v>
      </c>
    </row>
    <row r="865" spans="2:28" x14ac:dyDescent="0.25">
      <c r="B865" t="s">
        <v>89</v>
      </c>
      <c r="C865">
        <v>42</v>
      </c>
      <c r="D865" s="6">
        <v>44795.670208333337</v>
      </c>
      <c r="E865" s="6">
        <v>44795.586875000001</v>
      </c>
      <c r="F865" s="6" t="s">
        <v>73</v>
      </c>
      <c r="G865" s="6"/>
      <c r="I865" s="6">
        <v>44795.670208333337</v>
      </c>
      <c r="K865">
        <v>554</v>
      </c>
      <c r="P865">
        <v>1000</v>
      </c>
      <c r="Q865" t="s">
        <v>4</v>
      </c>
      <c r="R865" t="s">
        <v>29</v>
      </c>
      <c r="T865" t="s">
        <v>76</v>
      </c>
      <c r="U865" t="s">
        <v>75</v>
      </c>
      <c r="V865" t="s">
        <v>75</v>
      </c>
      <c r="W865" t="s">
        <v>75</v>
      </c>
      <c r="X865" t="s">
        <v>75</v>
      </c>
      <c r="Y865" t="s">
        <v>73</v>
      </c>
      <c r="Z865" t="s">
        <v>73</v>
      </c>
      <c r="AA865">
        <v>643460</v>
      </c>
      <c r="AB865" t="s">
        <v>81</v>
      </c>
    </row>
    <row r="866" spans="2:28" x14ac:dyDescent="0.25">
      <c r="B866" t="s">
        <v>89</v>
      </c>
      <c r="C866">
        <v>48</v>
      </c>
      <c r="D866" s="6">
        <v>44795.670810185184</v>
      </c>
      <c r="E866" s="6">
        <v>44795.587476851855</v>
      </c>
      <c r="F866" s="6" t="s">
        <v>73</v>
      </c>
      <c r="G866" s="6"/>
      <c r="I866" s="6">
        <v>44795.670810185184</v>
      </c>
      <c r="K866">
        <v>550</v>
      </c>
      <c r="P866">
        <v>400</v>
      </c>
      <c r="Q866" t="s">
        <v>4</v>
      </c>
      <c r="R866" t="s">
        <v>6</v>
      </c>
      <c r="T866" t="s">
        <v>76</v>
      </c>
      <c r="U866" t="s">
        <v>75</v>
      </c>
      <c r="V866" t="s">
        <v>75</v>
      </c>
      <c r="W866" t="s">
        <v>75</v>
      </c>
      <c r="X866" t="s">
        <v>75</v>
      </c>
      <c r="Y866" t="s">
        <v>73</v>
      </c>
      <c r="Z866" t="s">
        <v>73</v>
      </c>
      <c r="AA866">
        <v>645366</v>
      </c>
      <c r="AB866" t="s">
        <v>81</v>
      </c>
    </row>
    <row r="867" spans="2:28" x14ac:dyDescent="0.25">
      <c r="B867" t="s">
        <v>89</v>
      </c>
      <c r="C867">
        <v>47</v>
      </c>
      <c r="D867" s="6">
        <v>44795.670810185184</v>
      </c>
      <c r="E867" s="6">
        <v>44795.587476851855</v>
      </c>
      <c r="F867" s="6" t="s">
        <v>73</v>
      </c>
      <c r="G867" s="6"/>
      <c r="I867" s="6">
        <v>44795.670810185184</v>
      </c>
      <c r="K867">
        <v>550</v>
      </c>
      <c r="P867">
        <v>1350</v>
      </c>
      <c r="Q867" t="s">
        <v>29</v>
      </c>
      <c r="R867" t="s">
        <v>6</v>
      </c>
      <c r="T867" t="s">
        <v>76</v>
      </c>
      <c r="U867" t="s">
        <v>75</v>
      </c>
      <c r="V867" t="s">
        <v>75</v>
      </c>
      <c r="W867" t="s">
        <v>75</v>
      </c>
      <c r="X867" t="s">
        <v>75</v>
      </c>
      <c r="Y867" t="s">
        <v>73</v>
      </c>
      <c r="Z867" t="s">
        <v>73</v>
      </c>
      <c r="AA867">
        <v>645365</v>
      </c>
      <c r="AB867" t="s">
        <v>81</v>
      </c>
    </row>
    <row r="868" spans="2:28" x14ac:dyDescent="0.25">
      <c r="B868" t="s">
        <v>89</v>
      </c>
      <c r="C868">
        <v>49</v>
      </c>
      <c r="D868" s="6">
        <v>44795.670810185184</v>
      </c>
      <c r="E868" s="6">
        <v>44795.587476851855</v>
      </c>
      <c r="F868" s="6" t="s">
        <v>73</v>
      </c>
      <c r="G868" s="6"/>
      <c r="I868" s="6">
        <v>44795.670810185184</v>
      </c>
      <c r="K868">
        <v>550</v>
      </c>
      <c r="P868">
        <v>636</v>
      </c>
      <c r="Q868" t="s">
        <v>20</v>
      </c>
      <c r="R868" t="s">
        <v>6</v>
      </c>
      <c r="T868" t="s">
        <v>76</v>
      </c>
      <c r="U868" t="s">
        <v>75</v>
      </c>
      <c r="V868" t="s">
        <v>75</v>
      </c>
      <c r="W868" t="s">
        <v>75</v>
      </c>
      <c r="X868" t="s">
        <v>75</v>
      </c>
      <c r="Y868" t="s">
        <v>73</v>
      </c>
      <c r="Z868" t="s">
        <v>73</v>
      </c>
      <c r="AA868">
        <v>645367</v>
      </c>
      <c r="AB868" t="s">
        <v>81</v>
      </c>
    </row>
    <row r="869" spans="2:28" x14ac:dyDescent="0.25">
      <c r="B869" t="s">
        <v>89</v>
      </c>
      <c r="C869">
        <v>50</v>
      </c>
      <c r="D869" s="6">
        <v>44795.670810185184</v>
      </c>
      <c r="E869" s="6">
        <v>44795.587476851855</v>
      </c>
      <c r="F869" s="6" t="s">
        <v>73</v>
      </c>
      <c r="G869" s="6"/>
      <c r="I869" s="6">
        <v>44795.670810185184</v>
      </c>
      <c r="K869">
        <v>550</v>
      </c>
      <c r="P869">
        <v>600</v>
      </c>
      <c r="Q869" t="s">
        <v>4</v>
      </c>
      <c r="R869" t="s">
        <v>6</v>
      </c>
      <c r="T869" t="s">
        <v>76</v>
      </c>
      <c r="U869" t="s">
        <v>75</v>
      </c>
      <c r="V869" t="s">
        <v>75</v>
      </c>
      <c r="W869" t="s">
        <v>75</v>
      </c>
      <c r="X869" t="s">
        <v>75</v>
      </c>
      <c r="Y869" t="s">
        <v>73</v>
      </c>
      <c r="Z869" t="s">
        <v>73</v>
      </c>
      <c r="AA869">
        <v>645368</v>
      </c>
      <c r="AB869" t="s">
        <v>81</v>
      </c>
    </row>
    <row r="870" spans="2:28" x14ac:dyDescent="0.25">
      <c r="B870" t="s">
        <v>89</v>
      </c>
      <c r="C870">
        <v>51</v>
      </c>
      <c r="D870" s="6">
        <v>44795.670810185184</v>
      </c>
      <c r="E870" s="6">
        <v>44795.587476851855</v>
      </c>
      <c r="F870" s="6" t="s">
        <v>73</v>
      </c>
      <c r="G870" s="6"/>
      <c r="I870" s="6">
        <v>44795.670810185184</v>
      </c>
      <c r="K870">
        <v>550</v>
      </c>
      <c r="P870">
        <v>1000</v>
      </c>
      <c r="Q870" t="s">
        <v>4</v>
      </c>
      <c r="R870" t="s">
        <v>6</v>
      </c>
      <c r="T870" t="s">
        <v>76</v>
      </c>
      <c r="U870" t="s">
        <v>75</v>
      </c>
      <c r="V870" t="s">
        <v>75</v>
      </c>
      <c r="W870" t="s">
        <v>75</v>
      </c>
      <c r="X870" t="s">
        <v>75</v>
      </c>
      <c r="Y870" t="s">
        <v>73</v>
      </c>
      <c r="Z870" t="s">
        <v>73</v>
      </c>
      <c r="AA870">
        <v>645369</v>
      </c>
      <c r="AB870" t="s">
        <v>81</v>
      </c>
    </row>
    <row r="871" spans="2:28" x14ac:dyDescent="0.25">
      <c r="B871" t="s">
        <v>89</v>
      </c>
      <c r="C871">
        <v>52</v>
      </c>
      <c r="D871" s="6">
        <v>44795.670810185184</v>
      </c>
      <c r="E871" s="6">
        <v>44795.587476851855</v>
      </c>
      <c r="F871" s="6" t="s">
        <v>73</v>
      </c>
      <c r="G871" s="6"/>
      <c r="I871" s="6">
        <v>44795.670810185184</v>
      </c>
      <c r="K871">
        <v>550</v>
      </c>
      <c r="P871">
        <v>11014</v>
      </c>
      <c r="Q871" t="s">
        <v>4</v>
      </c>
      <c r="R871" t="s">
        <v>6</v>
      </c>
      <c r="T871" t="s">
        <v>76</v>
      </c>
      <c r="U871" t="s">
        <v>75</v>
      </c>
      <c r="V871" t="s">
        <v>75</v>
      </c>
      <c r="W871" t="s">
        <v>75</v>
      </c>
      <c r="X871" t="s">
        <v>75</v>
      </c>
      <c r="Y871" t="s">
        <v>73</v>
      </c>
      <c r="Z871" t="s">
        <v>73</v>
      </c>
      <c r="AA871">
        <v>645370</v>
      </c>
      <c r="AB871" t="s">
        <v>81</v>
      </c>
    </row>
    <row r="872" spans="2:28" x14ac:dyDescent="0.25">
      <c r="B872" t="s">
        <v>89</v>
      </c>
      <c r="C872">
        <v>54</v>
      </c>
      <c r="D872" s="6">
        <v>44795.671111111114</v>
      </c>
      <c r="E872" s="6">
        <v>44795.587777777779</v>
      </c>
      <c r="F872" s="6" t="s">
        <v>73</v>
      </c>
      <c r="G872" s="6"/>
      <c r="I872" s="6">
        <v>44795.671111111114</v>
      </c>
      <c r="K872">
        <v>550</v>
      </c>
      <c r="P872">
        <v>200</v>
      </c>
      <c r="Q872" t="s">
        <v>4</v>
      </c>
      <c r="R872" t="s">
        <v>29</v>
      </c>
      <c r="T872" t="s">
        <v>76</v>
      </c>
      <c r="U872" t="s">
        <v>75</v>
      </c>
      <c r="V872" t="s">
        <v>75</v>
      </c>
      <c r="W872" t="s">
        <v>75</v>
      </c>
      <c r="X872" t="s">
        <v>75</v>
      </c>
      <c r="Y872" t="s">
        <v>73</v>
      </c>
      <c r="Z872" t="s">
        <v>73</v>
      </c>
      <c r="AA872">
        <v>646129</v>
      </c>
      <c r="AB872" t="s">
        <v>81</v>
      </c>
    </row>
    <row r="873" spans="2:28" x14ac:dyDescent="0.25">
      <c r="B873" t="s">
        <v>89</v>
      </c>
      <c r="C873">
        <v>53</v>
      </c>
      <c r="D873" s="6">
        <v>44795.671111111114</v>
      </c>
      <c r="E873" s="6">
        <v>44795.587777777779</v>
      </c>
      <c r="F873" s="6" t="s">
        <v>73</v>
      </c>
      <c r="G873" s="6"/>
      <c r="I873" s="6">
        <v>44795.671111111114</v>
      </c>
      <c r="K873">
        <v>550</v>
      </c>
      <c r="P873">
        <v>13986</v>
      </c>
      <c r="Q873" t="s">
        <v>4</v>
      </c>
      <c r="R873" t="s">
        <v>29</v>
      </c>
      <c r="T873" t="s">
        <v>76</v>
      </c>
      <c r="U873" t="s">
        <v>75</v>
      </c>
      <c r="V873" t="s">
        <v>75</v>
      </c>
      <c r="W873" t="s">
        <v>75</v>
      </c>
      <c r="X873" t="s">
        <v>75</v>
      </c>
      <c r="Y873" t="s">
        <v>73</v>
      </c>
      <c r="Z873" t="s">
        <v>73</v>
      </c>
      <c r="AA873">
        <v>646128</v>
      </c>
      <c r="AB873" t="s">
        <v>81</v>
      </c>
    </row>
    <row r="874" spans="2:28" x14ac:dyDescent="0.25">
      <c r="B874" t="s">
        <v>89</v>
      </c>
      <c r="C874">
        <v>56</v>
      </c>
      <c r="D874" s="6">
        <v>44795.678240740737</v>
      </c>
      <c r="E874" s="6">
        <v>44795.594907407409</v>
      </c>
      <c r="F874" s="6" t="s">
        <v>73</v>
      </c>
      <c r="G874" s="6"/>
      <c r="I874" s="6">
        <v>44795.678240740737</v>
      </c>
      <c r="K874">
        <v>554</v>
      </c>
      <c r="P874">
        <v>30000</v>
      </c>
      <c r="Q874" t="s">
        <v>30</v>
      </c>
      <c r="R874" t="s">
        <v>6</v>
      </c>
      <c r="T874" t="s">
        <v>76</v>
      </c>
      <c r="U874" t="s">
        <v>75</v>
      </c>
      <c r="V874" t="s">
        <v>75</v>
      </c>
      <c r="W874" t="s">
        <v>75</v>
      </c>
      <c r="X874" t="s">
        <v>75</v>
      </c>
      <c r="Y874" t="s">
        <v>73</v>
      </c>
      <c r="Z874" t="s">
        <v>73</v>
      </c>
      <c r="AA874">
        <v>667509</v>
      </c>
      <c r="AB874" t="s">
        <v>86</v>
      </c>
    </row>
    <row r="875" spans="2:28" x14ac:dyDescent="0.25">
      <c r="B875" t="s">
        <v>89</v>
      </c>
      <c r="C875">
        <v>59</v>
      </c>
      <c r="D875" s="6">
        <v>44795.691435185188</v>
      </c>
      <c r="E875" s="6">
        <v>44795.608101851853</v>
      </c>
      <c r="F875" s="6" t="s">
        <v>73</v>
      </c>
      <c r="G875" s="6"/>
      <c r="I875" s="6">
        <v>44795.691435185188</v>
      </c>
      <c r="K875">
        <v>550</v>
      </c>
      <c r="P875">
        <v>3600</v>
      </c>
      <c r="Q875" t="s">
        <v>20</v>
      </c>
      <c r="R875" t="s">
        <v>4</v>
      </c>
      <c r="T875" t="s">
        <v>76</v>
      </c>
      <c r="U875" t="s">
        <v>75</v>
      </c>
      <c r="V875" t="s">
        <v>75</v>
      </c>
      <c r="W875" t="s">
        <v>75</v>
      </c>
      <c r="X875" t="s">
        <v>75</v>
      </c>
      <c r="Y875" t="s">
        <v>73</v>
      </c>
      <c r="Z875" t="s">
        <v>73</v>
      </c>
      <c r="AA875">
        <v>703516</v>
      </c>
      <c r="AB875" t="s">
        <v>81</v>
      </c>
    </row>
    <row r="876" spans="2:28" x14ac:dyDescent="0.25">
      <c r="B876" t="s">
        <v>89</v>
      </c>
      <c r="C876">
        <v>60</v>
      </c>
      <c r="D876" s="6">
        <v>44795.691678240742</v>
      </c>
      <c r="E876" s="6">
        <v>44795.608344907407</v>
      </c>
      <c r="F876" s="6" t="s">
        <v>73</v>
      </c>
      <c r="G876" s="6"/>
      <c r="I876" s="6">
        <v>44795.691678240742</v>
      </c>
      <c r="K876">
        <v>552</v>
      </c>
      <c r="P876">
        <v>1805</v>
      </c>
      <c r="Q876" t="s">
        <v>4</v>
      </c>
      <c r="R876" t="s">
        <v>4</v>
      </c>
      <c r="T876" t="s">
        <v>76</v>
      </c>
      <c r="U876" t="s">
        <v>75</v>
      </c>
      <c r="V876" t="s">
        <v>75</v>
      </c>
      <c r="W876" t="s">
        <v>75</v>
      </c>
      <c r="X876" t="s">
        <v>75</v>
      </c>
      <c r="Y876" t="s">
        <v>73</v>
      </c>
      <c r="Z876" t="s">
        <v>73</v>
      </c>
      <c r="AA876">
        <v>704058</v>
      </c>
      <c r="AB876" t="s">
        <v>86</v>
      </c>
    </row>
    <row r="877" spans="2:28" x14ac:dyDescent="0.25">
      <c r="B877" t="s">
        <v>89</v>
      </c>
      <c r="C877">
        <v>65</v>
      </c>
      <c r="D877" s="6">
        <v>44795.701990740738</v>
      </c>
      <c r="E877" s="6">
        <v>44795.618657407409</v>
      </c>
      <c r="F877" s="6" t="s">
        <v>73</v>
      </c>
      <c r="G877" s="6"/>
      <c r="I877" s="6">
        <v>44795.701990740738</v>
      </c>
      <c r="K877">
        <v>550</v>
      </c>
      <c r="P877">
        <v>1350</v>
      </c>
      <c r="Q877" t="s">
        <v>20</v>
      </c>
      <c r="R877" t="s">
        <v>6</v>
      </c>
      <c r="T877" t="s">
        <v>76</v>
      </c>
      <c r="U877" t="s">
        <v>75</v>
      </c>
      <c r="V877" t="s">
        <v>75</v>
      </c>
      <c r="W877" t="s">
        <v>75</v>
      </c>
      <c r="X877" t="s">
        <v>75</v>
      </c>
      <c r="Y877" t="s">
        <v>73</v>
      </c>
      <c r="Z877" t="s">
        <v>73</v>
      </c>
      <c r="AA877">
        <v>731039</v>
      </c>
      <c r="AB877" t="s">
        <v>86</v>
      </c>
    </row>
    <row r="878" spans="2:28" x14ac:dyDescent="0.25">
      <c r="B878" t="s">
        <v>89</v>
      </c>
      <c r="C878">
        <v>69</v>
      </c>
      <c r="D878" s="6">
        <v>44795.711574074077</v>
      </c>
      <c r="E878" s="6">
        <v>44795.628240740742</v>
      </c>
      <c r="F878" s="6" t="s">
        <v>73</v>
      </c>
      <c r="G878" s="6"/>
      <c r="I878" s="6">
        <v>44795.711574074077</v>
      </c>
      <c r="K878">
        <v>550</v>
      </c>
      <c r="P878">
        <v>650</v>
      </c>
      <c r="Q878" t="s">
        <v>30</v>
      </c>
      <c r="R878" t="s">
        <v>6</v>
      </c>
      <c r="T878" t="s">
        <v>76</v>
      </c>
      <c r="U878" t="s">
        <v>75</v>
      </c>
      <c r="V878" t="s">
        <v>75</v>
      </c>
      <c r="W878" t="s">
        <v>75</v>
      </c>
      <c r="X878" t="s">
        <v>75</v>
      </c>
      <c r="Y878" t="s">
        <v>73</v>
      </c>
      <c r="Z878" t="s">
        <v>73</v>
      </c>
      <c r="AA878">
        <v>760060</v>
      </c>
      <c r="AB878" t="s">
        <v>86</v>
      </c>
    </row>
    <row r="879" spans="2:28" x14ac:dyDescent="0.25">
      <c r="B879" t="s">
        <v>89</v>
      </c>
      <c r="C879">
        <v>70</v>
      </c>
      <c r="D879" s="6">
        <v>44795.711574074077</v>
      </c>
      <c r="E879" s="6">
        <v>44795.628240740742</v>
      </c>
      <c r="F879" s="6" t="s">
        <v>73</v>
      </c>
      <c r="G879" s="6"/>
      <c r="I879" s="6">
        <v>44795.711574074077</v>
      </c>
      <c r="K879">
        <v>550</v>
      </c>
      <c r="P879">
        <v>6503</v>
      </c>
      <c r="Q879" t="s">
        <v>30</v>
      </c>
      <c r="R879" t="s">
        <v>6</v>
      </c>
      <c r="T879" t="s">
        <v>76</v>
      </c>
      <c r="U879" t="s">
        <v>75</v>
      </c>
      <c r="V879" t="s">
        <v>75</v>
      </c>
      <c r="W879" t="s">
        <v>75</v>
      </c>
      <c r="X879" t="s">
        <v>75</v>
      </c>
      <c r="Y879" t="s">
        <v>73</v>
      </c>
      <c r="Z879" t="s">
        <v>73</v>
      </c>
      <c r="AA879">
        <v>760061</v>
      </c>
      <c r="AB879" t="s">
        <v>86</v>
      </c>
    </row>
    <row r="880" spans="2:28" x14ac:dyDescent="0.25">
      <c r="B880" t="s">
        <v>89</v>
      </c>
      <c r="C880">
        <v>71</v>
      </c>
      <c r="D880" s="6">
        <v>44795.711574074077</v>
      </c>
      <c r="E880" s="6">
        <v>44795.628240740742</v>
      </c>
      <c r="F880" s="6" t="s">
        <v>73</v>
      </c>
      <c r="G880" s="6"/>
      <c r="I880" s="6">
        <v>44795.711574074077</v>
      </c>
      <c r="K880">
        <v>550</v>
      </c>
      <c r="P880">
        <v>1200</v>
      </c>
      <c r="Q880" t="s">
        <v>30</v>
      </c>
      <c r="R880" t="s">
        <v>103</v>
      </c>
      <c r="T880" t="s">
        <v>76</v>
      </c>
      <c r="U880" t="s">
        <v>75</v>
      </c>
      <c r="V880" t="s">
        <v>75</v>
      </c>
      <c r="W880" t="s">
        <v>75</v>
      </c>
      <c r="X880" t="s">
        <v>75</v>
      </c>
      <c r="Y880" t="s">
        <v>73</v>
      </c>
      <c r="Z880" t="s">
        <v>73</v>
      </c>
      <c r="AA880">
        <v>760062</v>
      </c>
      <c r="AB880" t="s">
        <v>86</v>
      </c>
    </row>
    <row r="881" spans="2:28" x14ac:dyDescent="0.25">
      <c r="B881" t="s">
        <v>89</v>
      </c>
      <c r="C881">
        <v>72</v>
      </c>
      <c r="D881" s="6">
        <v>44795.711574074077</v>
      </c>
      <c r="E881" s="6">
        <v>44795.628240740742</v>
      </c>
      <c r="F881" s="6" t="s">
        <v>73</v>
      </c>
      <c r="G881" s="6"/>
      <c r="I881" s="6">
        <v>44795.711574074077</v>
      </c>
      <c r="K881">
        <v>550</v>
      </c>
      <c r="P881">
        <v>3497</v>
      </c>
      <c r="Q881" t="s">
        <v>30</v>
      </c>
      <c r="R881" t="s">
        <v>6</v>
      </c>
      <c r="T881" t="s">
        <v>76</v>
      </c>
      <c r="U881" t="s">
        <v>75</v>
      </c>
      <c r="V881" t="s">
        <v>75</v>
      </c>
      <c r="W881" t="s">
        <v>75</v>
      </c>
      <c r="X881" t="s">
        <v>75</v>
      </c>
      <c r="Y881" t="s">
        <v>73</v>
      </c>
      <c r="Z881" t="s">
        <v>73</v>
      </c>
      <c r="AA881">
        <v>760063</v>
      </c>
      <c r="AB881" t="s">
        <v>86</v>
      </c>
    </row>
    <row r="882" spans="2:28" x14ac:dyDescent="0.25">
      <c r="B882" t="s">
        <v>89</v>
      </c>
      <c r="C882">
        <v>75</v>
      </c>
      <c r="D882" s="6">
        <v>44795.714039351849</v>
      </c>
      <c r="E882" s="6">
        <v>44795.630706018521</v>
      </c>
      <c r="F882" s="6" t="s">
        <v>73</v>
      </c>
      <c r="G882" s="6"/>
      <c r="I882" s="6">
        <v>44795.714039351849</v>
      </c>
      <c r="K882">
        <v>550</v>
      </c>
      <c r="P882">
        <v>400</v>
      </c>
      <c r="Q882" t="s">
        <v>4</v>
      </c>
      <c r="R882" t="s">
        <v>4</v>
      </c>
      <c r="T882" t="s">
        <v>76</v>
      </c>
      <c r="U882" t="s">
        <v>75</v>
      </c>
      <c r="V882" t="s">
        <v>75</v>
      </c>
      <c r="W882" t="s">
        <v>75</v>
      </c>
      <c r="X882" t="s">
        <v>75</v>
      </c>
      <c r="Y882" t="s">
        <v>73</v>
      </c>
      <c r="Z882" t="s">
        <v>73</v>
      </c>
      <c r="AA882">
        <v>765657</v>
      </c>
      <c r="AB882" t="s">
        <v>86</v>
      </c>
    </row>
    <row r="883" spans="2:28" x14ac:dyDescent="0.25">
      <c r="B883" t="s">
        <v>89</v>
      </c>
      <c r="C883">
        <v>77</v>
      </c>
      <c r="D883" s="6">
        <v>44795.719976851855</v>
      </c>
      <c r="E883" s="6">
        <v>44795.636643518519</v>
      </c>
      <c r="F883" s="6" t="s">
        <v>73</v>
      </c>
      <c r="G883" s="6"/>
      <c r="I883" s="6">
        <v>44795.719976851855</v>
      </c>
      <c r="K883">
        <v>544</v>
      </c>
      <c r="P883">
        <v>1000</v>
      </c>
      <c r="Q883" t="s">
        <v>4</v>
      </c>
      <c r="R883" t="s">
        <v>103</v>
      </c>
      <c r="T883" t="s">
        <v>76</v>
      </c>
      <c r="U883" t="s">
        <v>75</v>
      </c>
      <c r="V883" t="s">
        <v>75</v>
      </c>
      <c r="W883" t="s">
        <v>75</v>
      </c>
      <c r="X883" t="s">
        <v>75</v>
      </c>
      <c r="Y883" t="s">
        <v>73</v>
      </c>
      <c r="Z883" t="s">
        <v>73</v>
      </c>
      <c r="AA883">
        <v>780268</v>
      </c>
      <c r="AB883" t="s">
        <v>81</v>
      </c>
    </row>
    <row r="884" spans="2:28" x14ac:dyDescent="0.25">
      <c r="B884" t="s">
        <v>89</v>
      </c>
      <c r="C884">
        <v>78</v>
      </c>
      <c r="D884" s="6">
        <v>44795.719976851855</v>
      </c>
      <c r="E884" s="6">
        <v>44795.636643518519</v>
      </c>
      <c r="F884" s="6" t="s">
        <v>73</v>
      </c>
      <c r="G884" s="6"/>
      <c r="I884" s="6">
        <v>44795.719976851855</v>
      </c>
      <c r="K884">
        <v>544</v>
      </c>
      <c r="P884">
        <v>665</v>
      </c>
      <c r="Q884" t="s">
        <v>20</v>
      </c>
      <c r="R884" t="s">
        <v>103</v>
      </c>
      <c r="T884" t="s">
        <v>76</v>
      </c>
      <c r="U884" t="s">
        <v>75</v>
      </c>
      <c r="V884" t="s">
        <v>75</v>
      </c>
      <c r="W884" t="s">
        <v>75</v>
      </c>
      <c r="X884" t="s">
        <v>75</v>
      </c>
      <c r="Y884" t="s">
        <v>73</v>
      </c>
      <c r="Z884" t="s">
        <v>73</v>
      </c>
      <c r="AA884">
        <v>780269</v>
      </c>
      <c r="AB884" t="s">
        <v>81</v>
      </c>
    </row>
    <row r="885" spans="2:28" x14ac:dyDescent="0.25">
      <c r="B885" t="s">
        <v>89</v>
      </c>
      <c r="C885">
        <v>86</v>
      </c>
      <c r="D885" s="6">
        <v>44795.723344907405</v>
      </c>
      <c r="E885" s="6">
        <v>44795.640011574076</v>
      </c>
      <c r="F885" s="6" t="s">
        <v>73</v>
      </c>
      <c r="G885" s="6"/>
      <c r="I885" s="6">
        <v>44795.723344907405</v>
      </c>
      <c r="K885">
        <v>540</v>
      </c>
      <c r="P885">
        <v>10000</v>
      </c>
      <c r="Q885" t="s">
        <v>6</v>
      </c>
      <c r="R885" t="s">
        <v>30</v>
      </c>
      <c r="T885" t="s">
        <v>76</v>
      </c>
      <c r="U885" t="s">
        <v>75</v>
      </c>
      <c r="V885" t="s">
        <v>75</v>
      </c>
      <c r="W885" t="s">
        <v>75</v>
      </c>
      <c r="X885" t="s">
        <v>75</v>
      </c>
      <c r="Y885" t="s">
        <v>73</v>
      </c>
      <c r="Z885" t="s">
        <v>73</v>
      </c>
      <c r="AA885">
        <v>789359</v>
      </c>
      <c r="AB885" t="s">
        <v>81</v>
      </c>
    </row>
    <row r="886" spans="2:28" x14ac:dyDescent="0.25">
      <c r="B886" t="s">
        <v>89</v>
      </c>
      <c r="C886">
        <v>89</v>
      </c>
      <c r="D886" s="6">
        <v>44795.725300925929</v>
      </c>
      <c r="E886" s="6">
        <v>44795.641967592594</v>
      </c>
      <c r="F886" s="6" t="s">
        <v>73</v>
      </c>
      <c r="G886" s="6"/>
      <c r="I886" s="6">
        <v>44795.725300925929</v>
      </c>
      <c r="K886">
        <v>544</v>
      </c>
      <c r="P886">
        <v>30000</v>
      </c>
      <c r="Q886" t="s">
        <v>30</v>
      </c>
      <c r="R886" t="s">
        <v>6</v>
      </c>
      <c r="T886" t="s">
        <v>76</v>
      </c>
      <c r="U886" t="s">
        <v>75</v>
      </c>
      <c r="V886" t="s">
        <v>75</v>
      </c>
      <c r="W886" t="s">
        <v>75</v>
      </c>
      <c r="X886" t="s">
        <v>75</v>
      </c>
      <c r="Y886" t="s">
        <v>73</v>
      </c>
      <c r="Z886" t="s">
        <v>73</v>
      </c>
      <c r="AA886">
        <v>796321</v>
      </c>
      <c r="AB886" t="s">
        <v>86</v>
      </c>
    </row>
    <row r="887" spans="2:28" x14ac:dyDescent="0.25">
      <c r="B887" t="s">
        <v>89</v>
      </c>
      <c r="C887">
        <v>90</v>
      </c>
      <c r="D887" s="6">
        <v>44795.729131944441</v>
      </c>
      <c r="E887" s="6">
        <v>44795.645798611113</v>
      </c>
      <c r="F887" s="6" t="s">
        <v>73</v>
      </c>
      <c r="G887" s="6"/>
      <c r="I887" s="6">
        <v>44795.729131944441</v>
      </c>
      <c r="K887">
        <v>548</v>
      </c>
      <c r="P887">
        <v>488</v>
      </c>
      <c r="Q887" t="s">
        <v>103</v>
      </c>
      <c r="R887" t="s">
        <v>103</v>
      </c>
      <c r="T887" t="s">
        <v>76</v>
      </c>
      <c r="U887" t="s">
        <v>75</v>
      </c>
      <c r="V887" t="s">
        <v>75</v>
      </c>
      <c r="W887" t="s">
        <v>75</v>
      </c>
      <c r="X887" t="s">
        <v>75</v>
      </c>
      <c r="Y887" t="s">
        <v>73</v>
      </c>
      <c r="Z887" t="s">
        <v>73</v>
      </c>
      <c r="AA887">
        <v>825106</v>
      </c>
    </row>
    <row r="888" spans="2:28" x14ac:dyDescent="0.25">
      <c r="B888" t="s">
        <v>89</v>
      </c>
      <c r="C888">
        <v>91</v>
      </c>
      <c r="D888" s="6">
        <v>44795.729131944441</v>
      </c>
      <c r="E888" s="6">
        <v>44795.645798611113</v>
      </c>
      <c r="F888" s="6" t="s">
        <v>73</v>
      </c>
      <c r="G888" s="6"/>
      <c r="I888" s="6">
        <v>44795.729131944441</v>
      </c>
      <c r="K888">
        <v>548</v>
      </c>
      <c r="P888">
        <v>2542</v>
      </c>
      <c r="Q888" t="s">
        <v>103</v>
      </c>
      <c r="R888" t="s">
        <v>6</v>
      </c>
      <c r="T888" t="s">
        <v>76</v>
      </c>
      <c r="U888" t="s">
        <v>75</v>
      </c>
      <c r="V888" t="s">
        <v>75</v>
      </c>
      <c r="W888" t="s">
        <v>75</v>
      </c>
      <c r="X888" t="s">
        <v>75</v>
      </c>
      <c r="Y888" t="s">
        <v>73</v>
      </c>
      <c r="Z888" t="s">
        <v>73</v>
      </c>
      <c r="AA888">
        <v>825107</v>
      </c>
    </row>
    <row r="889" spans="2:28" x14ac:dyDescent="0.25">
      <c r="B889" t="s">
        <v>89</v>
      </c>
      <c r="C889">
        <v>92</v>
      </c>
      <c r="D889" s="6">
        <v>44795.729131944441</v>
      </c>
      <c r="E889" s="6">
        <v>44795.645798611113</v>
      </c>
      <c r="F889" s="6" t="s">
        <v>73</v>
      </c>
      <c r="G889" s="6"/>
      <c r="I889" s="6">
        <v>44795.729131944441</v>
      </c>
      <c r="K889">
        <v>548</v>
      </c>
      <c r="P889">
        <v>958</v>
      </c>
      <c r="Q889" t="s">
        <v>30</v>
      </c>
      <c r="R889" t="s">
        <v>6</v>
      </c>
      <c r="T889" t="s">
        <v>76</v>
      </c>
      <c r="U889" t="s">
        <v>75</v>
      </c>
      <c r="V889" t="s">
        <v>75</v>
      </c>
      <c r="W889" t="s">
        <v>75</v>
      </c>
      <c r="X889" t="s">
        <v>75</v>
      </c>
      <c r="Y889" t="s">
        <v>73</v>
      </c>
      <c r="Z889" t="s">
        <v>73</v>
      </c>
      <c r="AA889">
        <v>825108</v>
      </c>
    </row>
    <row r="890" spans="2:28" x14ac:dyDescent="0.25">
      <c r="B890" t="s">
        <v>89</v>
      </c>
      <c r="C890">
        <v>93</v>
      </c>
      <c r="D890" s="6">
        <v>44795.729131944441</v>
      </c>
      <c r="E890" s="6">
        <v>44795.645798611113</v>
      </c>
      <c r="F890" s="6" t="s">
        <v>73</v>
      </c>
      <c r="G890" s="6"/>
      <c r="I890" s="6">
        <v>44795.729131944441</v>
      </c>
      <c r="K890">
        <v>548</v>
      </c>
      <c r="P890">
        <v>4600</v>
      </c>
      <c r="Q890" t="s">
        <v>30</v>
      </c>
      <c r="R890" t="s">
        <v>4</v>
      </c>
      <c r="T890" t="s">
        <v>76</v>
      </c>
      <c r="U890" t="s">
        <v>75</v>
      </c>
      <c r="V890" t="s">
        <v>75</v>
      </c>
      <c r="W890" t="s">
        <v>75</v>
      </c>
      <c r="X890" t="s">
        <v>75</v>
      </c>
      <c r="Y890" t="s">
        <v>73</v>
      </c>
      <c r="Z890" t="s">
        <v>73</v>
      </c>
      <c r="AA890">
        <v>825109</v>
      </c>
    </row>
    <row r="891" spans="2:28" x14ac:dyDescent="0.25">
      <c r="B891" t="s">
        <v>89</v>
      </c>
      <c r="C891">
        <v>94</v>
      </c>
      <c r="D891" s="6">
        <v>44795.729131944441</v>
      </c>
      <c r="E891" s="6">
        <v>44795.645798611113</v>
      </c>
      <c r="F891" s="6" t="s">
        <v>73</v>
      </c>
      <c r="G891" s="6"/>
      <c r="I891" s="6">
        <v>44795.729131944441</v>
      </c>
      <c r="K891">
        <v>548</v>
      </c>
      <c r="P891">
        <v>4694</v>
      </c>
      <c r="Q891" t="s">
        <v>30</v>
      </c>
      <c r="R891" t="s">
        <v>6</v>
      </c>
      <c r="T891" t="s">
        <v>76</v>
      </c>
      <c r="U891" t="s">
        <v>75</v>
      </c>
      <c r="V891" t="s">
        <v>75</v>
      </c>
      <c r="W891" t="s">
        <v>75</v>
      </c>
      <c r="X891" t="s">
        <v>75</v>
      </c>
      <c r="Y891" t="s">
        <v>73</v>
      </c>
      <c r="Z891" t="s">
        <v>73</v>
      </c>
      <c r="AA891">
        <v>825110</v>
      </c>
    </row>
    <row r="892" spans="2:28" x14ac:dyDescent="0.25">
      <c r="B892" t="s">
        <v>89</v>
      </c>
      <c r="C892">
        <v>95</v>
      </c>
      <c r="D892" s="6">
        <v>44795.729131944441</v>
      </c>
      <c r="E892" s="6">
        <v>44795.645798611113</v>
      </c>
      <c r="F892" s="6" t="s">
        <v>73</v>
      </c>
      <c r="G892" s="6"/>
      <c r="I892" s="6">
        <v>44795.729131944441</v>
      </c>
      <c r="K892">
        <v>548</v>
      </c>
      <c r="P892">
        <v>600</v>
      </c>
      <c r="Q892" t="s">
        <v>20</v>
      </c>
      <c r="R892" t="s">
        <v>6</v>
      </c>
      <c r="T892" t="s">
        <v>76</v>
      </c>
      <c r="U892" t="s">
        <v>75</v>
      </c>
      <c r="V892" t="s">
        <v>75</v>
      </c>
      <c r="W892" t="s">
        <v>75</v>
      </c>
      <c r="X892" t="s">
        <v>75</v>
      </c>
      <c r="Y892" t="s">
        <v>73</v>
      </c>
      <c r="Z892" t="s">
        <v>73</v>
      </c>
      <c r="AA892">
        <v>825111</v>
      </c>
    </row>
    <row r="893" spans="2:28" x14ac:dyDescent="0.25">
      <c r="B893" t="s">
        <v>89</v>
      </c>
      <c r="C893">
        <v>11</v>
      </c>
      <c r="D893" s="6">
        <v>44795.51972222222</v>
      </c>
      <c r="E893" s="6">
        <v>44795.436388888891</v>
      </c>
      <c r="F893" s="6" t="s">
        <v>73</v>
      </c>
      <c r="G893" s="6">
        <v>44795.515601851854</v>
      </c>
      <c r="I893" s="6">
        <v>44795.51972222222</v>
      </c>
      <c r="K893">
        <v>560</v>
      </c>
      <c r="P893">
        <v>10000</v>
      </c>
      <c r="Q893" t="s">
        <v>4</v>
      </c>
      <c r="R893" t="s">
        <v>4</v>
      </c>
      <c r="S893">
        <v>397</v>
      </c>
      <c r="T893" t="s">
        <v>74</v>
      </c>
      <c r="U893" t="s">
        <v>75</v>
      </c>
      <c r="V893" t="s">
        <v>75</v>
      </c>
      <c r="W893" t="s">
        <v>75</v>
      </c>
      <c r="X893" t="s">
        <v>75</v>
      </c>
      <c r="Y893" t="s">
        <v>73</v>
      </c>
      <c r="Z893" t="s">
        <v>73</v>
      </c>
      <c r="AA893" t="s">
        <v>217</v>
      </c>
    </row>
    <row r="894" spans="2:28" x14ac:dyDescent="0.25">
      <c r="B894" t="s">
        <v>89</v>
      </c>
      <c r="C894">
        <v>13</v>
      </c>
      <c r="D894" s="6">
        <v>44795.524131944447</v>
      </c>
      <c r="E894" s="6">
        <v>44795.440798611111</v>
      </c>
      <c r="F894" s="6" t="s">
        <v>73</v>
      </c>
      <c r="G894" s="6">
        <v>44795.520949074074</v>
      </c>
      <c r="I894" s="6">
        <v>44795.524131944447</v>
      </c>
      <c r="K894">
        <v>560</v>
      </c>
      <c r="P894">
        <v>15000</v>
      </c>
      <c r="Q894" t="s">
        <v>30</v>
      </c>
      <c r="R894" t="s">
        <v>20</v>
      </c>
      <c r="S894">
        <v>397</v>
      </c>
      <c r="T894" t="s">
        <v>74</v>
      </c>
      <c r="U894" t="s">
        <v>75</v>
      </c>
      <c r="V894" t="s">
        <v>75</v>
      </c>
      <c r="W894" t="s">
        <v>75</v>
      </c>
      <c r="X894" t="s">
        <v>75</v>
      </c>
      <c r="Y894" t="s">
        <v>73</v>
      </c>
      <c r="Z894" t="s">
        <v>73</v>
      </c>
      <c r="AA894" t="s">
        <v>218</v>
      </c>
    </row>
    <row r="895" spans="2:28" x14ac:dyDescent="0.25">
      <c r="B895" t="s">
        <v>89</v>
      </c>
      <c r="C895">
        <v>14</v>
      </c>
      <c r="D895" s="6">
        <v>44795.524201388886</v>
      </c>
      <c r="E895" s="6">
        <v>44795.440868055557</v>
      </c>
      <c r="F895" s="6" t="s">
        <v>73</v>
      </c>
      <c r="G895" s="6">
        <v>44795.524004629631</v>
      </c>
      <c r="I895" s="6">
        <v>44795.524201388886</v>
      </c>
      <c r="K895">
        <v>560</v>
      </c>
      <c r="P895">
        <v>1000</v>
      </c>
      <c r="Q895" t="s">
        <v>30</v>
      </c>
      <c r="R895" t="s">
        <v>30</v>
      </c>
      <c r="S895">
        <v>397</v>
      </c>
      <c r="T895" t="s">
        <v>74</v>
      </c>
      <c r="U895" t="s">
        <v>75</v>
      </c>
      <c r="V895" t="s">
        <v>75</v>
      </c>
      <c r="W895" t="s">
        <v>75</v>
      </c>
      <c r="X895" t="s">
        <v>75</v>
      </c>
      <c r="Y895" t="s">
        <v>73</v>
      </c>
      <c r="Z895" t="s">
        <v>73</v>
      </c>
      <c r="AA895" t="s">
        <v>219</v>
      </c>
    </row>
    <row r="896" spans="2:28" x14ac:dyDescent="0.25">
      <c r="B896" t="s">
        <v>89</v>
      </c>
      <c r="C896">
        <v>29</v>
      </c>
      <c r="D896" s="6">
        <v>44795.650706018518</v>
      </c>
      <c r="E896" s="6">
        <v>44795.567372685182</v>
      </c>
      <c r="F896" s="6" t="s">
        <v>73</v>
      </c>
      <c r="G896" s="6">
        <v>44795.650405092594</v>
      </c>
      <c r="I896" s="6">
        <v>44795.650706018518</v>
      </c>
      <c r="K896">
        <v>560</v>
      </c>
      <c r="P896">
        <v>15000</v>
      </c>
      <c r="Q896" t="s">
        <v>30</v>
      </c>
      <c r="R896" t="s">
        <v>4</v>
      </c>
      <c r="S896">
        <v>397</v>
      </c>
      <c r="T896" t="s">
        <v>74</v>
      </c>
      <c r="U896" t="s">
        <v>75</v>
      </c>
      <c r="V896" t="s">
        <v>75</v>
      </c>
      <c r="W896" t="s">
        <v>75</v>
      </c>
      <c r="X896" t="s">
        <v>75</v>
      </c>
      <c r="Y896" t="s">
        <v>73</v>
      </c>
      <c r="Z896" t="s">
        <v>73</v>
      </c>
      <c r="AA896" t="s">
        <v>220</v>
      </c>
    </row>
    <row r="897" spans="2:28" x14ac:dyDescent="0.25">
      <c r="B897" t="s">
        <v>89</v>
      </c>
      <c r="C897">
        <v>29</v>
      </c>
      <c r="D897" s="6">
        <v>44798.598622685182</v>
      </c>
      <c r="E897" s="6">
        <v>44798.515289351853</v>
      </c>
      <c r="F897" s="6" t="s">
        <v>73</v>
      </c>
      <c r="G897" s="6"/>
      <c r="I897" s="6">
        <v>44798.598622685182</v>
      </c>
      <c r="K897">
        <v>550</v>
      </c>
      <c r="P897">
        <v>32</v>
      </c>
      <c r="Q897" t="s">
        <v>30</v>
      </c>
      <c r="R897" t="s">
        <v>30</v>
      </c>
      <c r="T897" t="s">
        <v>76</v>
      </c>
      <c r="U897" t="s">
        <v>75</v>
      </c>
      <c r="V897" t="s">
        <v>75</v>
      </c>
      <c r="W897" t="s">
        <v>75</v>
      </c>
      <c r="X897" t="s">
        <v>75</v>
      </c>
      <c r="Y897" t="s">
        <v>73</v>
      </c>
      <c r="Z897" t="s">
        <v>73</v>
      </c>
      <c r="AA897">
        <v>436898</v>
      </c>
      <c r="AB897" t="s">
        <v>86</v>
      </c>
    </row>
    <row r="898" spans="2:28" x14ac:dyDescent="0.25">
      <c r="B898" t="s">
        <v>89</v>
      </c>
      <c r="C898">
        <v>46</v>
      </c>
      <c r="D898" s="6">
        <v>44795.670243055552</v>
      </c>
      <c r="E898" s="6">
        <v>44795.586909722224</v>
      </c>
      <c r="F898" s="6" t="s">
        <v>73</v>
      </c>
      <c r="G898" s="6">
        <v>44795.669814814813</v>
      </c>
      <c r="I898" s="6">
        <v>44795.670243055552</v>
      </c>
      <c r="K898">
        <v>554</v>
      </c>
      <c r="P898">
        <v>65000</v>
      </c>
      <c r="Q898" t="s">
        <v>29</v>
      </c>
      <c r="R898" t="s">
        <v>29</v>
      </c>
      <c r="S898">
        <v>397</v>
      </c>
      <c r="T898" t="s">
        <v>74</v>
      </c>
      <c r="U898" t="s">
        <v>73</v>
      </c>
      <c r="V898" t="s">
        <v>73</v>
      </c>
      <c r="W898" t="s">
        <v>75</v>
      </c>
      <c r="X898" t="s">
        <v>75</v>
      </c>
      <c r="Y898" t="s">
        <v>73</v>
      </c>
      <c r="Z898" t="s">
        <v>73</v>
      </c>
      <c r="AA898" t="s">
        <v>221</v>
      </c>
    </row>
    <row r="899" spans="2:28" x14ac:dyDescent="0.25">
      <c r="B899" t="s">
        <v>89</v>
      </c>
      <c r="C899">
        <v>31</v>
      </c>
      <c r="D899" s="6">
        <v>44798.598622685182</v>
      </c>
      <c r="E899" s="6">
        <v>44798.515289351853</v>
      </c>
      <c r="F899" s="6" t="s">
        <v>73</v>
      </c>
      <c r="G899" s="6"/>
      <c r="I899" s="6">
        <v>44798.598622685182</v>
      </c>
      <c r="K899">
        <v>550</v>
      </c>
      <c r="P899">
        <v>2000</v>
      </c>
      <c r="Q899" t="s">
        <v>30</v>
      </c>
      <c r="R899" t="s">
        <v>103</v>
      </c>
      <c r="T899" t="s">
        <v>76</v>
      </c>
      <c r="U899" t="s">
        <v>75</v>
      </c>
      <c r="V899" t="s">
        <v>75</v>
      </c>
      <c r="W899" t="s">
        <v>75</v>
      </c>
      <c r="X899" t="s">
        <v>75</v>
      </c>
      <c r="Y899" t="s">
        <v>73</v>
      </c>
      <c r="Z899" t="s">
        <v>73</v>
      </c>
      <c r="AA899">
        <v>436900</v>
      </c>
      <c r="AB899" t="s">
        <v>86</v>
      </c>
    </row>
    <row r="900" spans="2:28" x14ac:dyDescent="0.25">
      <c r="B900" t="s">
        <v>89</v>
      </c>
      <c r="C900">
        <v>96</v>
      </c>
      <c r="D900" s="6">
        <v>44795.732048611113</v>
      </c>
      <c r="E900" s="6">
        <v>44795.648715277777</v>
      </c>
      <c r="F900" s="6" t="s">
        <v>73</v>
      </c>
      <c r="G900" s="6">
        <v>44795.731493055559</v>
      </c>
      <c r="I900" s="6">
        <v>44795.732048611113</v>
      </c>
      <c r="K900">
        <v>544</v>
      </c>
      <c r="P900">
        <v>20000</v>
      </c>
      <c r="Q900" t="s">
        <v>29</v>
      </c>
      <c r="R900" t="s">
        <v>20</v>
      </c>
      <c r="S900">
        <v>397</v>
      </c>
      <c r="T900" t="s">
        <v>74</v>
      </c>
      <c r="U900" t="s">
        <v>73</v>
      </c>
      <c r="V900" t="s">
        <v>73</v>
      </c>
      <c r="W900" t="s">
        <v>73</v>
      </c>
      <c r="X900" t="s">
        <v>75</v>
      </c>
      <c r="Y900" t="s">
        <v>73</v>
      </c>
      <c r="Z900" t="s">
        <v>73</v>
      </c>
      <c r="AA900" t="s">
        <v>222</v>
      </c>
    </row>
    <row r="901" spans="2:28" x14ac:dyDescent="0.25">
      <c r="B901" t="s">
        <v>89</v>
      </c>
      <c r="C901">
        <v>2</v>
      </c>
      <c r="D901" s="6">
        <v>44795.479201388887</v>
      </c>
      <c r="E901" s="6">
        <v>44795.395868055559</v>
      </c>
      <c r="F901" s="6" t="s">
        <v>73</v>
      </c>
      <c r="G901" s="6"/>
      <c r="I901" s="6">
        <v>44795.479201388887</v>
      </c>
      <c r="K901">
        <v>554</v>
      </c>
      <c r="P901">
        <v>14288</v>
      </c>
      <c r="Q901" t="s">
        <v>4</v>
      </c>
      <c r="R901" t="s">
        <v>4</v>
      </c>
      <c r="T901" t="s">
        <v>76</v>
      </c>
      <c r="U901" t="s">
        <v>75</v>
      </c>
      <c r="V901" t="s">
        <v>75</v>
      </c>
      <c r="W901" t="s">
        <v>75</v>
      </c>
      <c r="X901" t="s">
        <v>75</v>
      </c>
      <c r="Y901" t="s">
        <v>73</v>
      </c>
      <c r="Z901" t="s">
        <v>73</v>
      </c>
      <c r="AA901">
        <v>316703</v>
      </c>
    </row>
    <row r="902" spans="2:28" x14ac:dyDescent="0.25">
      <c r="B902" t="s">
        <v>89</v>
      </c>
      <c r="C902">
        <v>5</v>
      </c>
      <c r="D902" s="6">
        <v>44795.487013888887</v>
      </c>
      <c r="E902" s="6">
        <v>44795.403680555559</v>
      </c>
      <c r="F902" s="6" t="s">
        <v>73</v>
      </c>
      <c r="G902" s="6"/>
      <c r="I902" s="6">
        <v>44795.487013888887</v>
      </c>
      <c r="K902">
        <v>554</v>
      </c>
      <c r="P902">
        <v>1800</v>
      </c>
      <c r="Q902" t="s">
        <v>6</v>
      </c>
      <c r="R902" t="s">
        <v>6</v>
      </c>
      <c r="T902" t="s">
        <v>76</v>
      </c>
      <c r="U902" t="s">
        <v>75</v>
      </c>
      <c r="V902" t="s">
        <v>75</v>
      </c>
      <c r="W902" t="s">
        <v>75</v>
      </c>
      <c r="X902" t="s">
        <v>75</v>
      </c>
      <c r="Y902" t="s">
        <v>73</v>
      </c>
      <c r="Z902" t="s">
        <v>73</v>
      </c>
      <c r="AA902">
        <v>331395</v>
      </c>
      <c r="AB902" t="s">
        <v>81</v>
      </c>
    </row>
    <row r="903" spans="2:28" x14ac:dyDescent="0.25">
      <c r="B903" t="s">
        <v>89</v>
      </c>
      <c r="C903">
        <v>9</v>
      </c>
      <c r="D903" s="6">
        <v>44795.49900462963</v>
      </c>
      <c r="E903" s="6">
        <v>44795.415671296294</v>
      </c>
      <c r="F903" s="6" t="s">
        <v>73</v>
      </c>
      <c r="G903" s="6"/>
      <c r="I903" s="6">
        <v>44795.49900462963</v>
      </c>
      <c r="K903">
        <v>556</v>
      </c>
      <c r="P903">
        <v>10</v>
      </c>
      <c r="Q903" t="s">
        <v>30</v>
      </c>
      <c r="R903" t="s">
        <v>103</v>
      </c>
      <c r="T903" t="s">
        <v>76</v>
      </c>
      <c r="U903" t="s">
        <v>75</v>
      </c>
      <c r="V903" t="s">
        <v>75</v>
      </c>
      <c r="W903" t="s">
        <v>75</v>
      </c>
      <c r="X903" t="s">
        <v>75</v>
      </c>
      <c r="Y903" t="s">
        <v>73</v>
      </c>
      <c r="Z903" t="s">
        <v>73</v>
      </c>
      <c r="AA903">
        <v>351756</v>
      </c>
      <c r="AB903" t="s">
        <v>86</v>
      </c>
    </row>
    <row r="904" spans="2:28" x14ac:dyDescent="0.25">
      <c r="B904" t="s">
        <v>89</v>
      </c>
      <c r="C904">
        <v>10</v>
      </c>
      <c r="D904" s="6">
        <v>44795.510694444441</v>
      </c>
      <c r="E904" s="6">
        <v>44795.427361111113</v>
      </c>
      <c r="F904" s="6" t="s">
        <v>73</v>
      </c>
      <c r="G904" s="6"/>
      <c r="I904" s="6">
        <v>44795.510694444441</v>
      </c>
      <c r="K904">
        <v>556</v>
      </c>
      <c r="P904">
        <v>140</v>
      </c>
      <c r="Q904" t="s">
        <v>30</v>
      </c>
      <c r="R904" t="s">
        <v>4</v>
      </c>
      <c r="T904" t="s">
        <v>76</v>
      </c>
      <c r="U904" t="s">
        <v>75</v>
      </c>
      <c r="V904" t="s">
        <v>75</v>
      </c>
      <c r="W904" t="s">
        <v>75</v>
      </c>
      <c r="X904" t="s">
        <v>75</v>
      </c>
      <c r="Y904" t="s">
        <v>73</v>
      </c>
      <c r="Z904" t="s">
        <v>73</v>
      </c>
      <c r="AA904">
        <v>373827</v>
      </c>
      <c r="AB904" t="s">
        <v>81</v>
      </c>
    </row>
    <row r="905" spans="2:28" x14ac:dyDescent="0.25">
      <c r="B905" t="s">
        <v>89</v>
      </c>
      <c r="C905">
        <v>15</v>
      </c>
      <c r="D905" s="6">
        <v>44795.52579861111</v>
      </c>
      <c r="E905" s="6">
        <v>44795.442465277774</v>
      </c>
      <c r="F905" s="6" t="s">
        <v>73</v>
      </c>
      <c r="G905" s="6"/>
      <c r="I905" s="6">
        <v>44795.52579861111</v>
      </c>
      <c r="K905">
        <v>560</v>
      </c>
      <c r="P905">
        <v>2700</v>
      </c>
      <c r="Q905" t="s">
        <v>20</v>
      </c>
      <c r="R905" t="s">
        <v>6</v>
      </c>
      <c r="T905" t="s">
        <v>76</v>
      </c>
      <c r="U905" t="s">
        <v>75</v>
      </c>
      <c r="V905" t="s">
        <v>75</v>
      </c>
      <c r="W905" t="s">
        <v>75</v>
      </c>
      <c r="X905" t="s">
        <v>75</v>
      </c>
      <c r="Y905" t="s">
        <v>73</v>
      </c>
      <c r="Z905" t="s">
        <v>73</v>
      </c>
      <c r="AA905">
        <v>395421</v>
      </c>
      <c r="AB905" t="s">
        <v>81</v>
      </c>
    </row>
    <row r="906" spans="2:28" x14ac:dyDescent="0.25">
      <c r="B906" t="s">
        <v>89</v>
      </c>
      <c r="C906">
        <v>16</v>
      </c>
      <c r="D906" s="6">
        <v>44795.526122685187</v>
      </c>
      <c r="E906" s="6">
        <v>44795.442789351851</v>
      </c>
      <c r="F906" s="6" t="s">
        <v>73</v>
      </c>
      <c r="G906" s="6"/>
      <c r="I906" s="6">
        <v>44795.526122685187</v>
      </c>
      <c r="K906">
        <v>562</v>
      </c>
      <c r="P906">
        <v>4000</v>
      </c>
      <c r="Q906" t="s">
        <v>4</v>
      </c>
      <c r="R906" t="s">
        <v>20</v>
      </c>
      <c r="T906" t="s">
        <v>76</v>
      </c>
      <c r="U906" t="s">
        <v>75</v>
      </c>
      <c r="V906" t="s">
        <v>75</v>
      </c>
      <c r="W906" t="s">
        <v>75</v>
      </c>
      <c r="X906" t="s">
        <v>75</v>
      </c>
      <c r="Y906" t="s">
        <v>73</v>
      </c>
      <c r="Z906" t="s">
        <v>73</v>
      </c>
      <c r="AA906">
        <v>395749</v>
      </c>
      <c r="AB906" t="s">
        <v>86</v>
      </c>
    </row>
    <row r="907" spans="2:28" x14ac:dyDescent="0.25">
      <c r="B907" t="s">
        <v>89</v>
      </c>
      <c r="C907">
        <v>18</v>
      </c>
      <c r="D907" s="6">
        <v>44795.54478009259</v>
      </c>
      <c r="E907" s="6">
        <v>44795.461446759262</v>
      </c>
      <c r="F907" s="6" t="s">
        <v>73</v>
      </c>
      <c r="G907" s="6"/>
      <c r="I907" s="6">
        <v>44795.54478009259</v>
      </c>
      <c r="K907">
        <v>556</v>
      </c>
      <c r="P907">
        <v>43</v>
      </c>
      <c r="Q907" t="s">
        <v>30</v>
      </c>
      <c r="R907" t="s">
        <v>30</v>
      </c>
      <c r="T907" t="s">
        <v>76</v>
      </c>
      <c r="U907" t="s">
        <v>75</v>
      </c>
      <c r="V907" t="s">
        <v>75</v>
      </c>
      <c r="W907" t="s">
        <v>75</v>
      </c>
      <c r="X907" t="s">
        <v>75</v>
      </c>
      <c r="Y907" t="s">
        <v>73</v>
      </c>
      <c r="Z907" t="s">
        <v>73</v>
      </c>
      <c r="AA907">
        <v>421254</v>
      </c>
      <c r="AB907" t="s">
        <v>81</v>
      </c>
    </row>
    <row r="908" spans="2:28" x14ac:dyDescent="0.25">
      <c r="B908" t="s">
        <v>89</v>
      </c>
      <c r="C908">
        <v>20</v>
      </c>
      <c r="D908" s="6">
        <v>44795.559618055559</v>
      </c>
      <c r="E908" s="6">
        <v>44795.476284722223</v>
      </c>
      <c r="F908" s="6" t="s">
        <v>73</v>
      </c>
      <c r="G908" s="6"/>
      <c r="I908" s="6">
        <v>44795.559618055559</v>
      </c>
      <c r="K908">
        <v>560</v>
      </c>
      <c r="P908">
        <v>9000</v>
      </c>
      <c r="Q908" t="s">
        <v>30</v>
      </c>
      <c r="R908" t="s">
        <v>27</v>
      </c>
      <c r="T908" t="s">
        <v>76</v>
      </c>
      <c r="U908" t="s">
        <v>75</v>
      </c>
      <c r="V908" t="s">
        <v>75</v>
      </c>
      <c r="W908" t="s">
        <v>75</v>
      </c>
      <c r="X908" t="s">
        <v>75</v>
      </c>
      <c r="Y908" t="s">
        <v>73</v>
      </c>
      <c r="Z908" t="s">
        <v>73</v>
      </c>
      <c r="AA908">
        <v>439507</v>
      </c>
      <c r="AB908" t="s">
        <v>86</v>
      </c>
    </row>
    <row r="909" spans="2:28" x14ac:dyDescent="0.25">
      <c r="B909" t="s">
        <v>89</v>
      </c>
      <c r="C909">
        <v>21</v>
      </c>
      <c r="D909" s="6">
        <v>44795.559872685182</v>
      </c>
      <c r="E909" s="6">
        <v>44795.476539351854</v>
      </c>
      <c r="F909" s="6" t="s">
        <v>73</v>
      </c>
      <c r="G909" s="6"/>
      <c r="I909" s="6">
        <v>44795.559872685182</v>
      </c>
      <c r="K909">
        <v>558</v>
      </c>
      <c r="P909">
        <v>1500</v>
      </c>
      <c r="Q909" t="s">
        <v>20</v>
      </c>
      <c r="R909" t="s">
        <v>30</v>
      </c>
      <c r="T909" t="s">
        <v>76</v>
      </c>
      <c r="U909" t="s">
        <v>75</v>
      </c>
      <c r="V909" t="s">
        <v>75</v>
      </c>
      <c r="W909" t="s">
        <v>75</v>
      </c>
      <c r="X909" t="s">
        <v>75</v>
      </c>
      <c r="Y909" t="s">
        <v>73</v>
      </c>
      <c r="Z909" t="s">
        <v>73</v>
      </c>
      <c r="AA909">
        <v>439874</v>
      </c>
      <c r="AB909" t="s">
        <v>81</v>
      </c>
    </row>
    <row r="910" spans="2:28" x14ac:dyDescent="0.25">
      <c r="B910" t="s">
        <v>89</v>
      </c>
      <c r="C910">
        <v>22</v>
      </c>
      <c r="D910" s="6">
        <v>44795.560844907406</v>
      </c>
      <c r="E910" s="6">
        <v>44795.477511574078</v>
      </c>
      <c r="F910" s="6" t="s">
        <v>73</v>
      </c>
      <c r="G910" s="6"/>
      <c r="I910" s="6">
        <v>44795.560844907406</v>
      </c>
      <c r="K910">
        <v>558</v>
      </c>
      <c r="P910">
        <v>550</v>
      </c>
      <c r="Q910" t="s">
        <v>20</v>
      </c>
      <c r="R910" t="s">
        <v>103</v>
      </c>
      <c r="T910" t="s">
        <v>76</v>
      </c>
      <c r="U910" t="s">
        <v>75</v>
      </c>
      <c r="V910" t="s">
        <v>75</v>
      </c>
      <c r="W910" t="s">
        <v>75</v>
      </c>
      <c r="X910" t="s">
        <v>75</v>
      </c>
      <c r="Y910" t="s">
        <v>73</v>
      </c>
      <c r="Z910" t="s">
        <v>73</v>
      </c>
      <c r="AA910">
        <v>440916</v>
      </c>
      <c r="AB910" t="s">
        <v>81</v>
      </c>
    </row>
    <row r="911" spans="2:28" x14ac:dyDescent="0.25">
      <c r="B911" t="s">
        <v>89</v>
      </c>
      <c r="C911">
        <v>23</v>
      </c>
      <c r="D911" s="6">
        <v>44795.561377314814</v>
      </c>
      <c r="E911" s="6">
        <v>44795.478043981479</v>
      </c>
      <c r="F911" s="6" t="s">
        <v>73</v>
      </c>
      <c r="G911" s="6"/>
      <c r="I911" s="6">
        <v>44795.561377314814</v>
      </c>
      <c r="K911">
        <v>558</v>
      </c>
      <c r="P911">
        <v>3200</v>
      </c>
      <c r="Q911" t="s">
        <v>20</v>
      </c>
      <c r="R911" t="s">
        <v>6</v>
      </c>
      <c r="T911" t="s">
        <v>76</v>
      </c>
      <c r="U911" t="s">
        <v>75</v>
      </c>
      <c r="V911" t="s">
        <v>75</v>
      </c>
      <c r="W911" t="s">
        <v>75</v>
      </c>
      <c r="X911" t="s">
        <v>75</v>
      </c>
      <c r="Y911" t="s">
        <v>73</v>
      </c>
      <c r="Z911" t="s">
        <v>73</v>
      </c>
      <c r="AA911">
        <v>441497</v>
      </c>
      <c r="AB911" t="s">
        <v>81</v>
      </c>
    </row>
    <row r="912" spans="2:28" x14ac:dyDescent="0.25">
      <c r="B912" t="s">
        <v>89</v>
      </c>
      <c r="C912">
        <v>26</v>
      </c>
      <c r="D912" s="6">
        <v>44795.620995370373</v>
      </c>
      <c r="E912" s="6">
        <v>44795.537662037037</v>
      </c>
      <c r="F912" s="6" t="s">
        <v>73</v>
      </c>
      <c r="G912" s="6"/>
      <c r="I912" s="6">
        <v>44795.620995370373</v>
      </c>
      <c r="K912">
        <v>560</v>
      </c>
      <c r="P912">
        <v>18</v>
      </c>
      <c r="Q912" t="s">
        <v>20</v>
      </c>
      <c r="R912" t="s">
        <v>20</v>
      </c>
      <c r="T912" t="s">
        <v>76</v>
      </c>
      <c r="U912" t="s">
        <v>75</v>
      </c>
      <c r="V912" t="s">
        <v>75</v>
      </c>
      <c r="W912" t="s">
        <v>75</v>
      </c>
      <c r="X912" t="s">
        <v>75</v>
      </c>
      <c r="Y912" t="s">
        <v>73</v>
      </c>
      <c r="Z912" t="s">
        <v>73</v>
      </c>
      <c r="AA912">
        <v>533362</v>
      </c>
      <c r="AB912" t="s">
        <v>86</v>
      </c>
    </row>
    <row r="913" spans="2:28" x14ac:dyDescent="0.25">
      <c r="B913" t="s">
        <v>89</v>
      </c>
      <c r="C913">
        <v>45</v>
      </c>
      <c r="D913" s="6">
        <v>44795.670208333337</v>
      </c>
      <c r="E913" s="6">
        <v>44795.586875000001</v>
      </c>
      <c r="F913" s="6" t="s">
        <v>73</v>
      </c>
      <c r="G913" s="6"/>
      <c r="I913" s="6">
        <v>44795.670208333337</v>
      </c>
      <c r="K913">
        <v>552</v>
      </c>
      <c r="P913">
        <v>15818</v>
      </c>
      <c r="Q913" t="s">
        <v>6</v>
      </c>
      <c r="R913" t="s">
        <v>29</v>
      </c>
      <c r="T913" t="s">
        <v>76</v>
      </c>
      <c r="U913" t="s">
        <v>75</v>
      </c>
      <c r="V913" t="s">
        <v>75</v>
      </c>
      <c r="W913" t="s">
        <v>75</v>
      </c>
      <c r="X913" t="s">
        <v>75</v>
      </c>
      <c r="Y913" t="s">
        <v>73</v>
      </c>
      <c r="Z913" t="s">
        <v>73</v>
      </c>
      <c r="AA913">
        <v>643463</v>
      </c>
      <c r="AB913" t="s">
        <v>81</v>
      </c>
    </row>
    <row r="914" spans="2:28" x14ac:dyDescent="0.25">
      <c r="B914" t="s">
        <v>89</v>
      </c>
      <c r="C914">
        <v>39</v>
      </c>
      <c r="D914" s="6">
        <v>44795.670208333337</v>
      </c>
      <c r="E914" s="6">
        <v>44795.586875000001</v>
      </c>
      <c r="F914" s="6" t="s">
        <v>73</v>
      </c>
      <c r="G914" s="6"/>
      <c r="I914" s="6">
        <v>44795.670208333337</v>
      </c>
      <c r="K914">
        <v>554</v>
      </c>
      <c r="P914">
        <v>2600</v>
      </c>
      <c r="Q914" t="s">
        <v>20</v>
      </c>
      <c r="R914" t="s">
        <v>29</v>
      </c>
      <c r="T914" t="s">
        <v>76</v>
      </c>
      <c r="U914" t="s">
        <v>75</v>
      </c>
      <c r="V914" t="s">
        <v>75</v>
      </c>
      <c r="W914" t="s">
        <v>75</v>
      </c>
      <c r="X914" t="s">
        <v>75</v>
      </c>
      <c r="Y914" t="s">
        <v>73</v>
      </c>
      <c r="Z914" t="s">
        <v>73</v>
      </c>
      <c r="AA914">
        <v>643457</v>
      </c>
      <c r="AB914" t="s">
        <v>81</v>
      </c>
    </row>
    <row r="915" spans="2:28" x14ac:dyDescent="0.25">
      <c r="B915" t="s">
        <v>89</v>
      </c>
      <c r="C915">
        <v>41</v>
      </c>
      <c r="D915" s="6">
        <v>44795.670208333337</v>
      </c>
      <c r="E915" s="6">
        <v>44795.586875000001</v>
      </c>
      <c r="F915" s="6" t="s">
        <v>73</v>
      </c>
      <c r="G915" s="6"/>
      <c r="I915" s="6">
        <v>44795.670208333337</v>
      </c>
      <c r="K915">
        <v>554</v>
      </c>
      <c r="P915">
        <v>200</v>
      </c>
      <c r="Q915" t="s">
        <v>20</v>
      </c>
      <c r="R915" t="s">
        <v>29</v>
      </c>
      <c r="T915" t="s">
        <v>76</v>
      </c>
      <c r="U915" t="s">
        <v>75</v>
      </c>
      <c r="V915" t="s">
        <v>75</v>
      </c>
      <c r="W915" t="s">
        <v>75</v>
      </c>
      <c r="X915" t="s">
        <v>75</v>
      </c>
      <c r="Y915" t="s">
        <v>73</v>
      </c>
      <c r="Z915" t="s">
        <v>73</v>
      </c>
      <c r="AA915">
        <v>643459</v>
      </c>
      <c r="AB915" t="s">
        <v>81</v>
      </c>
    </row>
    <row r="916" spans="2:28" x14ac:dyDescent="0.25">
      <c r="B916" t="s">
        <v>89</v>
      </c>
      <c r="C916">
        <v>55</v>
      </c>
      <c r="D916" s="6">
        <v>44795.678240740737</v>
      </c>
      <c r="E916" s="6">
        <v>44795.594907407409</v>
      </c>
      <c r="F916" s="6" t="s">
        <v>73</v>
      </c>
      <c r="G916" s="6"/>
      <c r="I916" s="6">
        <v>44795.678240740737</v>
      </c>
      <c r="K916">
        <v>554</v>
      </c>
      <c r="P916">
        <v>1200</v>
      </c>
      <c r="Q916" t="s">
        <v>30</v>
      </c>
      <c r="R916" t="s">
        <v>30</v>
      </c>
      <c r="T916" t="s">
        <v>76</v>
      </c>
      <c r="U916" t="s">
        <v>75</v>
      </c>
      <c r="V916" t="s">
        <v>75</v>
      </c>
      <c r="W916" t="s">
        <v>75</v>
      </c>
      <c r="X916" t="s">
        <v>75</v>
      </c>
      <c r="Y916" t="s">
        <v>73</v>
      </c>
      <c r="Z916" t="s">
        <v>73</v>
      </c>
      <c r="AA916">
        <v>667508</v>
      </c>
      <c r="AB916" t="s">
        <v>86</v>
      </c>
    </row>
    <row r="917" spans="2:28" x14ac:dyDescent="0.25">
      <c r="B917" t="s">
        <v>89</v>
      </c>
      <c r="C917">
        <v>62</v>
      </c>
      <c r="D917" s="6">
        <v>44795.694305555553</v>
      </c>
      <c r="E917" s="6">
        <v>44795.610972222225</v>
      </c>
      <c r="F917" s="6" t="s">
        <v>73</v>
      </c>
      <c r="G917" s="6"/>
      <c r="I917" s="6">
        <v>44795.694305555553</v>
      </c>
      <c r="K917">
        <v>550</v>
      </c>
      <c r="P917">
        <v>500</v>
      </c>
      <c r="Q917" t="s">
        <v>20</v>
      </c>
      <c r="R917" t="s">
        <v>4</v>
      </c>
      <c r="T917" t="s">
        <v>76</v>
      </c>
      <c r="U917" t="s">
        <v>75</v>
      </c>
      <c r="V917" t="s">
        <v>75</v>
      </c>
      <c r="W917" t="s">
        <v>75</v>
      </c>
      <c r="X917" t="s">
        <v>75</v>
      </c>
      <c r="Y917" t="s">
        <v>73</v>
      </c>
      <c r="Z917" t="s">
        <v>73</v>
      </c>
      <c r="AA917">
        <v>711031</v>
      </c>
      <c r="AB917" t="s">
        <v>81</v>
      </c>
    </row>
    <row r="918" spans="2:28" x14ac:dyDescent="0.25">
      <c r="B918" t="s">
        <v>89</v>
      </c>
      <c r="C918">
        <v>85</v>
      </c>
      <c r="D918" s="6">
        <v>44795.723344907405</v>
      </c>
      <c r="E918" s="6">
        <v>44795.640011574076</v>
      </c>
      <c r="F918" s="6" t="s">
        <v>73</v>
      </c>
      <c r="G918" s="6"/>
      <c r="I918" s="6">
        <v>44795.723344907405</v>
      </c>
      <c r="K918">
        <v>540</v>
      </c>
      <c r="P918">
        <v>1350</v>
      </c>
      <c r="Q918" t="s">
        <v>29</v>
      </c>
      <c r="R918" t="s">
        <v>30</v>
      </c>
      <c r="T918" t="s">
        <v>76</v>
      </c>
      <c r="U918" t="s">
        <v>75</v>
      </c>
      <c r="V918" t="s">
        <v>75</v>
      </c>
      <c r="W918" t="s">
        <v>75</v>
      </c>
      <c r="X918" t="s">
        <v>75</v>
      </c>
      <c r="Y918" t="s">
        <v>73</v>
      </c>
      <c r="Z918" t="s">
        <v>73</v>
      </c>
      <c r="AA918">
        <v>789358</v>
      </c>
      <c r="AB918" t="s">
        <v>81</v>
      </c>
    </row>
    <row r="919" spans="2:28" x14ac:dyDescent="0.25">
      <c r="B919" t="s">
        <v>89</v>
      </c>
      <c r="C919">
        <v>76</v>
      </c>
      <c r="D919" s="6">
        <v>44795.719421296293</v>
      </c>
      <c r="E919" s="6">
        <v>44795.636087962965</v>
      </c>
      <c r="F919" s="6" t="s">
        <v>73</v>
      </c>
      <c r="G919" s="6">
        <v>44795.719328703701</v>
      </c>
      <c r="I919" s="6">
        <v>44795.719421296293</v>
      </c>
      <c r="K919">
        <v>548</v>
      </c>
      <c r="P919">
        <v>10000</v>
      </c>
      <c r="Q919" t="s">
        <v>20</v>
      </c>
      <c r="R919" t="s">
        <v>20</v>
      </c>
      <c r="S919">
        <v>397</v>
      </c>
      <c r="T919" t="s">
        <v>74</v>
      </c>
      <c r="U919" t="s">
        <v>75</v>
      </c>
      <c r="V919" t="s">
        <v>75</v>
      </c>
      <c r="W919" t="s">
        <v>75</v>
      </c>
      <c r="X919" t="s">
        <v>75</v>
      </c>
      <c r="Y919" t="s">
        <v>73</v>
      </c>
      <c r="Z919" t="s">
        <v>73</v>
      </c>
      <c r="AA919" t="s">
        <v>223</v>
      </c>
    </row>
    <row r="920" spans="2:28" x14ac:dyDescent="0.25">
      <c r="B920" t="s">
        <v>89</v>
      </c>
      <c r="C920">
        <v>30</v>
      </c>
      <c r="D920" s="6">
        <v>44795.659594907411</v>
      </c>
      <c r="E920" s="6">
        <v>44795.576261574075</v>
      </c>
      <c r="F920" s="6" t="s">
        <v>73</v>
      </c>
      <c r="G920" s="6"/>
      <c r="I920" s="6">
        <v>44795.659594907411</v>
      </c>
      <c r="K920">
        <v>558</v>
      </c>
      <c r="P920">
        <v>1300</v>
      </c>
      <c r="Q920" t="s">
        <v>20</v>
      </c>
      <c r="R920" t="s">
        <v>6</v>
      </c>
      <c r="T920" t="s">
        <v>76</v>
      </c>
      <c r="U920" t="s">
        <v>75</v>
      </c>
      <c r="V920" t="s">
        <v>75</v>
      </c>
      <c r="W920" t="s">
        <v>75</v>
      </c>
      <c r="X920" t="s">
        <v>75</v>
      </c>
      <c r="Y920" t="s">
        <v>73</v>
      </c>
      <c r="Z920" t="s">
        <v>73</v>
      </c>
      <c r="AA920">
        <v>615293</v>
      </c>
      <c r="AB920" t="s">
        <v>81</v>
      </c>
    </row>
    <row r="921" spans="2:28" x14ac:dyDescent="0.25">
      <c r="B921" t="s">
        <v>89</v>
      </c>
      <c r="C921">
        <v>83</v>
      </c>
      <c r="D921" s="6">
        <v>44795.723344907405</v>
      </c>
      <c r="E921" s="6">
        <v>44795.640011574076</v>
      </c>
      <c r="F921" s="6" t="s">
        <v>73</v>
      </c>
      <c r="G921" s="6"/>
      <c r="I921" s="6">
        <v>44795.723344907405</v>
      </c>
      <c r="K921">
        <v>544</v>
      </c>
      <c r="P921">
        <v>500</v>
      </c>
      <c r="Q921" t="s">
        <v>20</v>
      </c>
      <c r="R921" t="s">
        <v>30</v>
      </c>
      <c r="T921" t="s">
        <v>76</v>
      </c>
      <c r="U921" t="s">
        <v>75</v>
      </c>
      <c r="V921" t="s">
        <v>75</v>
      </c>
      <c r="W921" t="s">
        <v>75</v>
      </c>
      <c r="X921" t="s">
        <v>75</v>
      </c>
      <c r="Y921" t="s">
        <v>73</v>
      </c>
      <c r="Z921" t="s">
        <v>73</v>
      </c>
      <c r="AA921">
        <v>789356</v>
      </c>
      <c r="AB921" t="s">
        <v>81</v>
      </c>
    </row>
    <row r="922" spans="2:28" x14ac:dyDescent="0.25">
      <c r="B922" t="s">
        <v>89</v>
      </c>
      <c r="C922">
        <v>3</v>
      </c>
      <c r="D922" s="6">
        <v>44795.479201388887</v>
      </c>
      <c r="E922" s="6">
        <v>44795.395868055559</v>
      </c>
      <c r="F922" s="6" t="s">
        <v>73</v>
      </c>
      <c r="G922" s="6"/>
      <c r="I922" s="6">
        <v>44795.479201388887</v>
      </c>
      <c r="K922">
        <v>554</v>
      </c>
      <c r="P922">
        <v>1350</v>
      </c>
      <c r="Q922" t="s">
        <v>29</v>
      </c>
      <c r="R922" t="s">
        <v>4</v>
      </c>
      <c r="T922" t="s">
        <v>76</v>
      </c>
      <c r="U922" t="s">
        <v>75</v>
      </c>
      <c r="V922" t="s">
        <v>75</v>
      </c>
      <c r="W922" t="s">
        <v>75</v>
      </c>
      <c r="X922" t="s">
        <v>75</v>
      </c>
      <c r="Y922" t="s">
        <v>73</v>
      </c>
      <c r="Z922" t="s">
        <v>73</v>
      </c>
      <c r="AA922">
        <v>316704</v>
      </c>
    </row>
    <row r="923" spans="2:28" x14ac:dyDescent="0.25">
      <c r="B923" t="s">
        <v>89</v>
      </c>
      <c r="C923">
        <v>4</v>
      </c>
      <c r="D923" s="6">
        <v>44795.479201388887</v>
      </c>
      <c r="E923" s="6">
        <v>44795.395868055559</v>
      </c>
      <c r="F923" s="6" t="s">
        <v>73</v>
      </c>
      <c r="G923" s="6"/>
      <c r="I923" s="6">
        <v>44795.479201388887</v>
      </c>
      <c r="K923">
        <v>554</v>
      </c>
      <c r="P923">
        <v>14182</v>
      </c>
      <c r="Q923" t="s">
        <v>6</v>
      </c>
      <c r="R923" t="s">
        <v>4</v>
      </c>
      <c r="T923" t="s">
        <v>76</v>
      </c>
      <c r="U923" t="s">
        <v>75</v>
      </c>
      <c r="V923" t="s">
        <v>75</v>
      </c>
      <c r="W923" t="s">
        <v>75</v>
      </c>
      <c r="X923" t="s">
        <v>75</v>
      </c>
      <c r="Y923" t="s">
        <v>73</v>
      </c>
      <c r="Z923" t="s">
        <v>73</v>
      </c>
      <c r="AA923">
        <v>316705</v>
      </c>
    </row>
    <row r="924" spans="2:28" x14ac:dyDescent="0.25">
      <c r="B924" t="s">
        <v>89</v>
      </c>
      <c r="C924">
        <v>19</v>
      </c>
      <c r="D924" s="6">
        <v>44795.550173611111</v>
      </c>
      <c r="E924" s="6">
        <v>44795.466840277775</v>
      </c>
      <c r="F924" s="6" t="s">
        <v>73</v>
      </c>
      <c r="G924" s="6"/>
      <c r="I924" s="6">
        <v>44795.550173611111</v>
      </c>
      <c r="K924">
        <v>558</v>
      </c>
      <c r="P924">
        <v>150</v>
      </c>
      <c r="Q924" t="s">
        <v>20</v>
      </c>
      <c r="R924" t="s">
        <v>103</v>
      </c>
      <c r="T924" t="s">
        <v>76</v>
      </c>
      <c r="U924" t="s">
        <v>75</v>
      </c>
      <c r="V924" t="s">
        <v>75</v>
      </c>
      <c r="W924" t="s">
        <v>75</v>
      </c>
      <c r="X924" t="s">
        <v>75</v>
      </c>
      <c r="Y924" t="s">
        <v>73</v>
      </c>
      <c r="Z924" t="s">
        <v>73</v>
      </c>
      <c r="AA924">
        <v>428466</v>
      </c>
      <c r="AB924" t="s">
        <v>86</v>
      </c>
    </row>
    <row r="925" spans="2:28" x14ac:dyDescent="0.25">
      <c r="B925" t="s">
        <v>89</v>
      </c>
      <c r="C925">
        <v>57</v>
      </c>
      <c r="D925" s="6">
        <v>44795.678240740737</v>
      </c>
      <c r="E925" s="6">
        <v>44795.594907407409</v>
      </c>
      <c r="F925" s="6" t="s">
        <v>73</v>
      </c>
      <c r="G925" s="6"/>
      <c r="I925" s="6">
        <v>44795.678240740737</v>
      </c>
      <c r="K925">
        <v>554</v>
      </c>
      <c r="P925">
        <v>8500</v>
      </c>
      <c r="Q925" t="s">
        <v>30</v>
      </c>
      <c r="R925" t="s">
        <v>103</v>
      </c>
      <c r="T925" t="s">
        <v>76</v>
      </c>
      <c r="U925" t="s">
        <v>75</v>
      </c>
      <c r="V925" t="s">
        <v>75</v>
      </c>
      <c r="W925" t="s">
        <v>75</v>
      </c>
      <c r="X925" t="s">
        <v>75</v>
      </c>
      <c r="Y925" t="s">
        <v>73</v>
      </c>
      <c r="Z925" t="s">
        <v>73</v>
      </c>
      <c r="AA925">
        <v>667510</v>
      </c>
      <c r="AB925" t="s">
        <v>86</v>
      </c>
    </row>
    <row r="926" spans="2:28" x14ac:dyDescent="0.25">
      <c r="B926" t="s">
        <v>89</v>
      </c>
      <c r="C926">
        <v>58</v>
      </c>
      <c r="D926" s="6">
        <v>44795.678240740737</v>
      </c>
      <c r="E926" s="6">
        <v>44795.594907407409</v>
      </c>
      <c r="F926" s="6" t="s">
        <v>73</v>
      </c>
      <c r="G926" s="6"/>
      <c r="I926" s="6">
        <v>44795.678240740737</v>
      </c>
      <c r="K926">
        <v>554</v>
      </c>
      <c r="P926">
        <v>20300</v>
      </c>
      <c r="Q926" t="s">
        <v>30</v>
      </c>
      <c r="R926" t="s">
        <v>20</v>
      </c>
      <c r="T926" t="s">
        <v>76</v>
      </c>
      <c r="U926" t="s">
        <v>75</v>
      </c>
      <c r="V926" t="s">
        <v>75</v>
      </c>
      <c r="W926" t="s">
        <v>75</v>
      </c>
      <c r="X926" t="s">
        <v>75</v>
      </c>
      <c r="Y926" t="s">
        <v>73</v>
      </c>
      <c r="Z926" t="s">
        <v>73</v>
      </c>
      <c r="AA926">
        <v>667511</v>
      </c>
      <c r="AB926" t="s">
        <v>86</v>
      </c>
    </row>
    <row r="927" spans="2:28" x14ac:dyDescent="0.25">
      <c r="B927" t="s">
        <v>89</v>
      </c>
      <c r="C927">
        <v>31</v>
      </c>
      <c r="D927" s="6">
        <v>44795.659594907411</v>
      </c>
      <c r="E927" s="6">
        <v>44795.576261574075</v>
      </c>
      <c r="F927" s="6" t="s">
        <v>73</v>
      </c>
      <c r="G927" s="6"/>
      <c r="I927" s="6">
        <v>44795.659594907411</v>
      </c>
      <c r="K927">
        <v>558</v>
      </c>
      <c r="P927">
        <v>200</v>
      </c>
      <c r="Q927" t="s">
        <v>20</v>
      </c>
      <c r="R927" t="s">
        <v>6</v>
      </c>
      <c r="T927" t="s">
        <v>76</v>
      </c>
      <c r="U927" t="s">
        <v>75</v>
      </c>
      <c r="V927" t="s">
        <v>75</v>
      </c>
      <c r="W927" t="s">
        <v>75</v>
      </c>
      <c r="X927" t="s">
        <v>75</v>
      </c>
      <c r="Y927" t="s">
        <v>73</v>
      </c>
      <c r="Z927" t="s">
        <v>73</v>
      </c>
      <c r="AA927">
        <v>615294</v>
      </c>
      <c r="AB927" t="s">
        <v>81</v>
      </c>
    </row>
    <row r="928" spans="2:28" x14ac:dyDescent="0.25">
      <c r="B928" t="s">
        <v>89</v>
      </c>
      <c r="C928">
        <v>32</v>
      </c>
      <c r="D928" s="6">
        <v>44795.659594907411</v>
      </c>
      <c r="E928" s="6">
        <v>44795.576261574075</v>
      </c>
      <c r="F928" s="6" t="s">
        <v>73</v>
      </c>
      <c r="G928" s="6"/>
      <c r="I928" s="6">
        <v>44795.659594907411</v>
      </c>
      <c r="K928">
        <v>558</v>
      </c>
      <c r="P928">
        <v>400</v>
      </c>
      <c r="Q928" t="s">
        <v>20</v>
      </c>
      <c r="R928" t="s">
        <v>6</v>
      </c>
      <c r="T928" t="s">
        <v>76</v>
      </c>
      <c r="U928" t="s">
        <v>75</v>
      </c>
      <c r="V928" t="s">
        <v>75</v>
      </c>
      <c r="W928" t="s">
        <v>75</v>
      </c>
      <c r="X928" t="s">
        <v>75</v>
      </c>
      <c r="Y928" t="s">
        <v>73</v>
      </c>
      <c r="Z928" t="s">
        <v>73</v>
      </c>
      <c r="AA928">
        <v>615295</v>
      </c>
      <c r="AB928" t="s">
        <v>81</v>
      </c>
    </row>
    <row r="929" spans="2:28" x14ac:dyDescent="0.25">
      <c r="B929" t="s">
        <v>89</v>
      </c>
      <c r="C929">
        <v>33</v>
      </c>
      <c r="D929" s="6">
        <v>44795.661805555559</v>
      </c>
      <c r="E929" s="6">
        <v>44795.578472222223</v>
      </c>
      <c r="F929" s="6" t="s">
        <v>73</v>
      </c>
      <c r="G929" s="6"/>
      <c r="I929" s="6">
        <v>44795.661805555559</v>
      </c>
      <c r="K929">
        <v>556</v>
      </c>
      <c r="P929">
        <v>216</v>
      </c>
      <c r="Q929" t="s">
        <v>30</v>
      </c>
      <c r="R929" t="s">
        <v>6</v>
      </c>
      <c r="T929" t="s">
        <v>76</v>
      </c>
      <c r="U929" t="s">
        <v>75</v>
      </c>
      <c r="V929" t="s">
        <v>75</v>
      </c>
      <c r="W929" t="s">
        <v>75</v>
      </c>
      <c r="X929" t="s">
        <v>75</v>
      </c>
      <c r="Y929" t="s">
        <v>73</v>
      </c>
      <c r="Z929" t="s">
        <v>73</v>
      </c>
      <c r="AA929">
        <v>621256</v>
      </c>
      <c r="AB929" t="s">
        <v>81</v>
      </c>
    </row>
    <row r="930" spans="2:28" x14ac:dyDescent="0.25">
      <c r="B930" t="s">
        <v>89</v>
      </c>
      <c r="C930">
        <v>34</v>
      </c>
      <c r="D930" s="6">
        <v>44795.661805555559</v>
      </c>
      <c r="E930" s="6">
        <v>44795.578472222223</v>
      </c>
      <c r="F930" s="6" t="s">
        <v>73</v>
      </c>
      <c r="G930" s="6"/>
      <c r="I930" s="6">
        <v>44795.661805555559</v>
      </c>
      <c r="K930">
        <v>556</v>
      </c>
      <c r="P930">
        <v>1700</v>
      </c>
      <c r="Q930" t="s">
        <v>20</v>
      </c>
      <c r="R930" t="s">
        <v>6</v>
      </c>
      <c r="T930" t="s">
        <v>76</v>
      </c>
      <c r="U930" t="s">
        <v>75</v>
      </c>
      <c r="V930" t="s">
        <v>75</v>
      </c>
      <c r="W930" t="s">
        <v>75</v>
      </c>
      <c r="X930" t="s">
        <v>75</v>
      </c>
      <c r="Y930" t="s">
        <v>73</v>
      </c>
      <c r="Z930" t="s">
        <v>73</v>
      </c>
      <c r="AA930">
        <v>621257</v>
      </c>
      <c r="AB930" t="s">
        <v>81</v>
      </c>
    </row>
    <row r="931" spans="2:28" x14ac:dyDescent="0.25">
      <c r="B931" t="s">
        <v>89</v>
      </c>
      <c r="C931">
        <v>35</v>
      </c>
      <c r="D931" s="6">
        <v>44795.661805555559</v>
      </c>
      <c r="E931" s="6">
        <v>44795.578472222223</v>
      </c>
      <c r="F931" s="6" t="s">
        <v>73</v>
      </c>
      <c r="G931" s="6"/>
      <c r="I931" s="6">
        <v>44795.661805555559</v>
      </c>
      <c r="K931">
        <v>556</v>
      </c>
      <c r="P931">
        <v>810</v>
      </c>
      <c r="Q931" t="s">
        <v>20</v>
      </c>
      <c r="R931" t="s">
        <v>6</v>
      </c>
      <c r="T931" t="s">
        <v>76</v>
      </c>
      <c r="U931" t="s">
        <v>75</v>
      </c>
      <c r="V931" t="s">
        <v>75</v>
      </c>
      <c r="W931" t="s">
        <v>75</v>
      </c>
      <c r="X931" t="s">
        <v>75</v>
      </c>
      <c r="Y931" t="s">
        <v>73</v>
      </c>
      <c r="Z931" t="s">
        <v>73</v>
      </c>
      <c r="AA931">
        <v>621258</v>
      </c>
      <c r="AB931" t="s">
        <v>81</v>
      </c>
    </row>
    <row r="932" spans="2:28" x14ac:dyDescent="0.25">
      <c r="B932" t="s">
        <v>89</v>
      </c>
      <c r="C932">
        <v>73</v>
      </c>
      <c r="D932" s="6">
        <v>44795.711574074077</v>
      </c>
      <c r="E932" s="6">
        <v>44795.628240740742</v>
      </c>
      <c r="F932" s="6" t="s">
        <v>73</v>
      </c>
      <c r="G932" s="6"/>
      <c r="I932" s="6">
        <v>44795.711574074077</v>
      </c>
      <c r="K932">
        <v>552</v>
      </c>
      <c r="P932">
        <v>5000</v>
      </c>
      <c r="Q932" t="s">
        <v>30</v>
      </c>
      <c r="R932" t="s">
        <v>4</v>
      </c>
      <c r="T932" t="s">
        <v>76</v>
      </c>
      <c r="U932" t="s">
        <v>75</v>
      </c>
      <c r="V932" t="s">
        <v>75</v>
      </c>
      <c r="W932" t="s">
        <v>75</v>
      </c>
      <c r="X932" t="s">
        <v>75</v>
      </c>
      <c r="Y932" t="s">
        <v>73</v>
      </c>
      <c r="Z932" t="s">
        <v>73</v>
      </c>
      <c r="AA932">
        <v>760064</v>
      </c>
      <c r="AB932" t="s">
        <v>86</v>
      </c>
    </row>
    <row r="933" spans="2:28" x14ac:dyDescent="0.25">
      <c r="B933" t="s">
        <v>89</v>
      </c>
      <c r="C933">
        <v>74</v>
      </c>
      <c r="D933" s="6">
        <v>44795.711574074077</v>
      </c>
      <c r="E933" s="6">
        <v>44795.628240740742</v>
      </c>
      <c r="F933" s="6" t="s">
        <v>73</v>
      </c>
      <c r="G933" s="6"/>
      <c r="I933" s="6">
        <v>44795.711574074077</v>
      </c>
      <c r="K933">
        <v>552</v>
      </c>
      <c r="P933">
        <v>13150</v>
      </c>
      <c r="Q933" t="s">
        <v>30</v>
      </c>
      <c r="R933" t="s">
        <v>6</v>
      </c>
      <c r="T933" t="s">
        <v>76</v>
      </c>
      <c r="U933" t="s">
        <v>75</v>
      </c>
      <c r="V933" t="s">
        <v>75</v>
      </c>
      <c r="W933" t="s">
        <v>75</v>
      </c>
      <c r="X933" t="s">
        <v>75</v>
      </c>
      <c r="Y933" t="s">
        <v>73</v>
      </c>
      <c r="Z933" t="s">
        <v>73</v>
      </c>
      <c r="AA933">
        <v>760065</v>
      </c>
      <c r="AB933" t="s">
        <v>86</v>
      </c>
    </row>
    <row r="934" spans="2:28" x14ac:dyDescent="0.25">
      <c r="B934" t="s">
        <v>89</v>
      </c>
      <c r="C934">
        <v>36</v>
      </c>
      <c r="D934" s="6">
        <v>44795.661805555559</v>
      </c>
      <c r="E934" s="6">
        <v>44795.578472222223</v>
      </c>
      <c r="F934" s="6" t="s">
        <v>73</v>
      </c>
      <c r="G934" s="6"/>
      <c r="I934" s="6">
        <v>44795.661805555559</v>
      </c>
      <c r="K934">
        <v>556</v>
      </c>
      <c r="P934">
        <v>4100</v>
      </c>
      <c r="Q934" t="s">
        <v>4</v>
      </c>
      <c r="R934" t="s">
        <v>6</v>
      </c>
      <c r="T934" t="s">
        <v>76</v>
      </c>
      <c r="U934" t="s">
        <v>75</v>
      </c>
      <c r="V934" t="s">
        <v>75</v>
      </c>
      <c r="W934" t="s">
        <v>75</v>
      </c>
      <c r="X934" t="s">
        <v>75</v>
      </c>
      <c r="Y934" t="s">
        <v>73</v>
      </c>
      <c r="Z934" t="s">
        <v>73</v>
      </c>
      <c r="AA934">
        <v>621259</v>
      </c>
      <c r="AB934" t="s">
        <v>81</v>
      </c>
    </row>
    <row r="935" spans="2:28" x14ac:dyDescent="0.25">
      <c r="B935" t="s">
        <v>89</v>
      </c>
      <c r="C935">
        <v>36</v>
      </c>
      <c r="D935" s="6">
        <v>44798.65697916667</v>
      </c>
      <c r="E935" s="6">
        <v>44798.573645833334</v>
      </c>
      <c r="F935" s="6" t="s">
        <v>73</v>
      </c>
      <c r="G935" s="6"/>
      <c r="I935" s="6">
        <v>44798.65697916667</v>
      </c>
      <c r="K935">
        <v>552</v>
      </c>
      <c r="P935">
        <v>12500</v>
      </c>
      <c r="Q935" t="s">
        <v>30</v>
      </c>
      <c r="R935" t="s">
        <v>103</v>
      </c>
      <c r="T935" t="s">
        <v>76</v>
      </c>
      <c r="U935" t="s">
        <v>75</v>
      </c>
      <c r="V935" t="s">
        <v>75</v>
      </c>
      <c r="W935" t="s">
        <v>75</v>
      </c>
      <c r="X935" t="s">
        <v>75</v>
      </c>
      <c r="Y935" t="s">
        <v>73</v>
      </c>
      <c r="Z935" t="s">
        <v>73</v>
      </c>
      <c r="AA935">
        <v>543962</v>
      </c>
      <c r="AB935" t="s">
        <v>86</v>
      </c>
    </row>
    <row r="936" spans="2:28" x14ac:dyDescent="0.25">
      <c r="B936" t="s">
        <v>89</v>
      </c>
      <c r="C936">
        <v>2</v>
      </c>
      <c r="D936" s="6">
        <v>44796.49019675926</v>
      </c>
      <c r="E936" s="6">
        <v>44796.406863425924</v>
      </c>
      <c r="F936" s="6" t="s">
        <v>73</v>
      </c>
      <c r="G936" s="6"/>
      <c r="I936" s="6">
        <v>44796.49019675926</v>
      </c>
      <c r="K936">
        <v>550</v>
      </c>
      <c r="P936">
        <v>1800</v>
      </c>
      <c r="Q936" t="s">
        <v>20</v>
      </c>
      <c r="R936" t="s">
        <v>20</v>
      </c>
      <c r="T936" t="s">
        <v>76</v>
      </c>
      <c r="U936" t="s">
        <v>75</v>
      </c>
      <c r="V936" t="s">
        <v>75</v>
      </c>
      <c r="W936" t="s">
        <v>75</v>
      </c>
      <c r="X936" t="s">
        <v>75</v>
      </c>
      <c r="Y936" t="s">
        <v>73</v>
      </c>
      <c r="Z936" t="s">
        <v>73</v>
      </c>
      <c r="AA936">
        <v>281618</v>
      </c>
      <c r="AB936" t="s">
        <v>86</v>
      </c>
    </row>
    <row r="937" spans="2:28" x14ac:dyDescent="0.25">
      <c r="B937" t="s">
        <v>89</v>
      </c>
      <c r="C937">
        <v>3</v>
      </c>
      <c r="D937" s="6">
        <v>44796.491539351853</v>
      </c>
      <c r="E937" s="6">
        <v>44796.408206018517</v>
      </c>
      <c r="F937" s="6" t="s">
        <v>73</v>
      </c>
      <c r="G937" s="6"/>
      <c r="I937" s="6">
        <v>44796.491539351853</v>
      </c>
      <c r="K937">
        <v>550</v>
      </c>
      <c r="P937">
        <v>1000</v>
      </c>
      <c r="Q937" t="s">
        <v>30</v>
      </c>
      <c r="R937" t="s">
        <v>20</v>
      </c>
      <c r="T937" t="s">
        <v>76</v>
      </c>
      <c r="U937" t="s">
        <v>75</v>
      </c>
      <c r="V937" t="s">
        <v>75</v>
      </c>
      <c r="W937" t="s">
        <v>75</v>
      </c>
      <c r="X937" t="s">
        <v>75</v>
      </c>
      <c r="Y937" t="s">
        <v>73</v>
      </c>
      <c r="Z937" t="s">
        <v>73</v>
      </c>
      <c r="AA937">
        <v>283746</v>
      </c>
      <c r="AB937" t="s">
        <v>86</v>
      </c>
    </row>
    <row r="938" spans="2:28" x14ac:dyDescent="0.25">
      <c r="B938" t="s">
        <v>89</v>
      </c>
      <c r="C938">
        <v>4</v>
      </c>
      <c r="D938" s="6">
        <v>44796.494027777779</v>
      </c>
      <c r="E938" s="6">
        <v>44796.410694444443</v>
      </c>
      <c r="F938" s="6" t="s">
        <v>73</v>
      </c>
      <c r="G938" s="6"/>
      <c r="I938" s="6">
        <v>44796.494027777779</v>
      </c>
      <c r="K938">
        <v>550</v>
      </c>
      <c r="P938">
        <v>540</v>
      </c>
      <c r="Q938" t="s">
        <v>4</v>
      </c>
      <c r="R938" t="s">
        <v>20</v>
      </c>
      <c r="T938" t="s">
        <v>76</v>
      </c>
      <c r="U938" t="s">
        <v>75</v>
      </c>
      <c r="V938" t="s">
        <v>75</v>
      </c>
      <c r="W938" t="s">
        <v>75</v>
      </c>
      <c r="X938" t="s">
        <v>75</v>
      </c>
      <c r="Y938" t="s">
        <v>73</v>
      </c>
      <c r="Z938" t="s">
        <v>73</v>
      </c>
      <c r="AA938">
        <v>287553</v>
      </c>
      <c r="AB938" t="s">
        <v>86</v>
      </c>
    </row>
    <row r="939" spans="2:28" x14ac:dyDescent="0.25">
      <c r="B939" t="s">
        <v>89</v>
      </c>
      <c r="C939">
        <v>46</v>
      </c>
      <c r="D939" s="6">
        <v>44798.723275462966</v>
      </c>
      <c r="E939" s="6">
        <v>44798.63994212963</v>
      </c>
      <c r="F939" s="6" t="s">
        <v>73</v>
      </c>
      <c r="G939" s="6"/>
      <c r="I939" s="6">
        <v>44798.723275462966</v>
      </c>
      <c r="K939">
        <v>552</v>
      </c>
      <c r="P939">
        <v>2000</v>
      </c>
      <c r="Q939" t="s">
        <v>30</v>
      </c>
      <c r="R939" t="s">
        <v>6</v>
      </c>
      <c r="T939" t="s">
        <v>76</v>
      </c>
      <c r="U939" t="s">
        <v>75</v>
      </c>
      <c r="V939" t="s">
        <v>75</v>
      </c>
      <c r="W939" t="s">
        <v>75</v>
      </c>
      <c r="X939" t="s">
        <v>75</v>
      </c>
      <c r="Y939" t="s">
        <v>73</v>
      </c>
      <c r="Z939" t="s">
        <v>73</v>
      </c>
      <c r="AA939">
        <v>724031</v>
      </c>
      <c r="AB939" t="s">
        <v>86</v>
      </c>
    </row>
    <row r="940" spans="2:28" x14ac:dyDescent="0.25">
      <c r="B940" t="s">
        <v>89</v>
      </c>
      <c r="C940">
        <v>9</v>
      </c>
      <c r="D940" s="6">
        <v>44796.547430555554</v>
      </c>
      <c r="E940" s="6">
        <v>44796.464097222219</v>
      </c>
      <c r="F940" s="6" t="s">
        <v>73</v>
      </c>
      <c r="G940" s="6"/>
      <c r="I940" s="6">
        <v>44796.547430555554</v>
      </c>
      <c r="K940">
        <v>550</v>
      </c>
      <c r="P940">
        <v>224</v>
      </c>
      <c r="Q940" t="s">
        <v>4</v>
      </c>
      <c r="R940" t="s">
        <v>20</v>
      </c>
      <c r="T940" t="s">
        <v>76</v>
      </c>
      <c r="U940" t="s">
        <v>75</v>
      </c>
      <c r="V940" t="s">
        <v>75</v>
      </c>
      <c r="W940" t="s">
        <v>75</v>
      </c>
      <c r="X940" t="s">
        <v>75</v>
      </c>
      <c r="Y940" t="s">
        <v>73</v>
      </c>
      <c r="Z940" t="s">
        <v>73</v>
      </c>
      <c r="AA940">
        <v>360805</v>
      </c>
      <c r="AB940" t="s">
        <v>86</v>
      </c>
    </row>
    <row r="941" spans="2:28" x14ac:dyDescent="0.25">
      <c r="B941" t="s">
        <v>89</v>
      </c>
      <c r="C941">
        <v>10</v>
      </c>
      <c r="D941" s="6">
        <v>44796.547430555554</v>
      </c>
      <c r="E941" s="6">
        <v>44796.464097222219</v>
      </c>
      <c r="F941" s="6" t="s">
        <v>73</v>
      </c>
      <c r="G941" s="6"/>
      <c r="I941" s="6">
        <v>44796.547430555554</v>
      </c>
      <c r="K941">
        <v>550</v>
      </c>
      <c r="P941">
        <v>1650</v>
      </c>
      <c r="Q941" t="s">
        <v>4</v>
      </c>
      <c r="R941" t="s">
        <v>20</v>
      </c>
      <c r="T941" t="s">
        <v>76</v>
      </c>
      <c r="U941" t="s">
        <v>75</v>
      </c>
      <c r="V941" t="s">
        <v>75</v>
      </c>
      <c r="W941" t="s">
        <v>75</v>
      </c>
      <c r="X941" t="s">
        <v>75</v>
      </c>
      <c r="Y941" t="s">
        <v>73</v>
      </c>
      <c r="Z941" t="s">
        <v>73</v>
      </c>
      <c r="AA941">
        <v>360811</v>
      </c>
      <c r="AB941" t="s">
        <v>86</v>
      </c>
    </row>
    <row r="942" spans="2:28" x14ac:dyDescent="0.25">
      <c r="B942" t="s">
        <v>89</v>
      </c>
      <c r="C942">
        <v>11</v>
      </c>
      <c r="D942" s="6">
        <v>44796.563055555554</v>
      </c>
      <c r="E942" s="6">
        <v>44796.479722222219</v>
      </c>
      <c r="F942" s="6" t="s">
        <v>73</v>
      </c>
      <c r="G942" s="6"/>
      <c r="I942" s="6">
        <v>44796.563055555554</v>
      </c>
      <c r="K942">
        <v>550</v>
      </c>
      <c r="P942">
        <v>2000</v>
      </c>
      <c r="Q942" t="s">
        <v>30</v>
      </c>
      <c r="R942" t="s">
        <v>20</v>
      </c>
      <c r="T942" t="s">
        <v>76</v>
      </c>
      <c r="U942" t="s">
        <v>75</v>
      </c>
      <c r="V942" t="s">
        <v>75</v>
      </c>
      <c r="W942" t="s">
        <v>75</v>
      </c>
      <c r="X942" t="s">
        <v>75</v>
      </c>
      <c r="Y942" t="s">
        <v>73</v>
      </c>
      <c r="Z942" t="s">
        <v>73</v>
      </c>
      <c r="AA942">
        <v>378040</v>
      </c>
      <c r="AB942" t="s">
        <v>86</v>
      </c>
    </row>
    <row r="943" spans="2:28" x14ac:dyDescent="0.25">
      <c r="B943" t="s">
        <v>89</v>
      </c>
      <c r="C943">
        <v>50</v>
      </c>
      <c r="D943" s="6">
        <v>44798.729050925926</v>
      </c>
      <c r="E943" s="6">
        <v>44798.64571759259</v>
      </c>
      <c r="F943" s="6" t="s">
        <v>73</v>
      </c>
      <c r="G943" s="6"/>
      <c r="I943" s="6">
        <v>44798.729050925926</v>
      </c>
      <c r="K943">
        <v>548</v>
      </c>
      <c r="P943">
        <v>300</v>
      </c>
      <c r="Q943" t="s">
        <v>20</v>
      </c>
      <c r="R943" t="s">
        <v>103</v>
      </c>
      <c r="T943" t="s">
        <v>76</v>
      </c>
      <c r="U943" t="s">
        <v>75</v>
      </c>
      <c r="V943" t="s">
        <v>75</v>
      </c>
      <c r="W943" t="s">
        <v>75</v>
      </c>
      <c r="X943" t="s">
        <v>75</v>
      </c>
      <c r="Y943" t="s">
        <v>73</v>
      </c>
      <c r="Z943" t="s">
        <v>73</v>
      </c>
      <c r="AA943">
        <v>750676</v>
      </c>
    </row>
    <row r="944" spans="2:28" x14ac:dyDescent="0.25">
      <c r="B944" t="s">
        <v>89</v>
      </c>
      <c r="C944">
        <v>49</v>
      </c>
      <c r="D944" s="6">
        <v>44798.729050925926</v>
      </c>
      <c r="E944" s="6">
        <v>44798.64571759259</v>
      </c>
      <c r="F944" s="6" t="s">
        <v>73</v>
      </c>
      <c r="G944" s="6"/>
      <c r="I944" s="6">
        <v>44798.729050925926</v>
      </c>
      <c r="K944">
        <v>548</v>
      </c>
      <c r="P944">
        <v>1200</v>
      </c>
      <c r="Q944" t="s">
        <v>4</v>
      </c>
      <c r="R944" t="s">
        <v>103</v>
      </c>
      <c r="T944" t="s">
        <v>76</v>
      </c>
      <c r="U944" t="s">
        <v>75</v>
      </c>
      <c r="V944" t="s">
        <v>75</v>
      </c>
      <c r="W944" t="s">
        <v>75</v>
      </c>
      <c r="X944" t="s">
        <v>75</v>
      </c>
      <c r="Y944" t="s">
        <v>73</v>
      </c>
      <c r="Z944" t="s">
        <v>73</v>
      </c>
      <c r="AA944">
        <v>750675</v>
      </c>
    </row>
    <row r="945" spans="2:28" x14ac:dyDescent="0.25">
      <c r="B945" t="s">
        <v>89</v>
      </c>
      <c r="C945">
        <v>16</v>
      </c>
      <c r="D945" s="6">
        <v>44796.595381944448</v>
      </c>
      <c r="E945" s="6">
        <v>44796.512048611112</v>
      </c>
      <c r="F945" s="6" t="s">
        <v>73</v>
      </c>
      <c r="G945" s="6">
        <v>44796.595046296294</v>
      </c>
      <c r="I945" s="6">
        <v>44796.595381944448</v>
      </c>
      <c r="K945">
        <v>550</v>
      </c>
      <c r="P945">
        <v>92000</v>
      </c>
      <c r="Q945" t="s">
        <v>6</v>
      </c>
      <c r="R945" t="s">
        <v>6</v>
      </c>
      <c r="S945">
        <v>397</v>
      </c>
      <c r="T945" t="s">
        <v>74</v>
      </c>
      <c r="U945" t="s">
        <v>75</v>
      </c>
      <c r="V945" t="s">
        <v>75</v>
      </c>
      <c r="W945" t="s">
        <v>75</v>
      </c>
      <c r="X945" t="s">
        <v>75</v>
      </c>
      <c r="Y945" t="s">
        <v>73</v>
      </c>
      <c r="Z945" t="s">
        <v>73</v>
      </c>
      <c r="AA945" t="s">
        <v>224</v>
      </c>
    </row>
    <row r="946" spans="2:28" x14ac:dyDescent="0.25">
      <c r="B946" t="s">
        <v>89</v>
      </c>
      <c r="C946">
        <v>14</v>
      </c>
      <c r="D946" s="6">
        <v>44796.595011574071</v>
      </c>
      <c r="E946" s="6">
        <v>44796.511678240742</v>
      </c>
      <c r="F946" s="6" t="s">
        <v>73</v>
      </c>
      <c r="G946" s="6"/>
      <c r="I946" s="6">
        <v>44796.595011574071</v>
      </c>
      <c r="K946">
        <v>550</v>
      </c>
      <c r="P946">
        <v>30000</v>
      </c>
      <c r="Q946" t="s">
        <v>6</v>
      </c>
      <c r="R946" t="s">
        <v>6</v>
      </c>
      <c r="T946" t="s">
        <v>76</v>
      </c>
      <c r="U946" t="s">
        <v>75</v>
      </c>
      <c r="V946" t="s">
        <v>75</v>
      </c>
      <c r="W946" t="s">
        <v>75</v>
      </c>
      <c r="X946" t="s">
        <v>75</v>
      </c>
      <c r="Y946" t="s">
        <v>73</v>
      </c>
      <c r="Z946" t="s">
        <v>73</v>
      </c>
      <c r="AA946">
        <v>415238</v>
      </c>
      <c r="AB946" t="s">
        <v>86</v>
      </c>
    </row>
    <row r="947" spans="2:28" x14ac:dyDescent="0.25">
      <c r="B947" t="s">
        <v>89</v>
      </c>
      <c r="C947">
        <v>15</v>
      </c>
      <c r="D947" s="6">
        <v>44796.595011574071</v>
      </c>
      <c r="E947" s="6">
        <v>44796.511678240742</v>
      </c>
      <c r="F947" s="6" t="s">
        <v>73</v>
      </c>
      <c r="G947" s="6"/>
      <c r="I947" s="6">
        <v>44796.595011574071</v>
      </c>
      <c r="K947">
        <v>550</v>
      </c>
      <c r="P947">
        <v>21586</v>
      </c>
      <c r="Q947" t="s">
        <v>6</v>
      </c>
      <c r="R947" t="s">
        <v>20</v>
      </c>
      <c r="T947" t="s">
        <v>76</v>
      </c>
      <c r="U947" t="s">
        <v>75</v>
      </c>
      <c r="V947" t="s">
        <v>75</v>
      </c>
      <c r="W947" t="s">
        <v>75</v>
      </c>
      <c r="X947" t="s">
        <v>75</v>
      </c>
      <c r="Y947" t="s">
        <v>73</v>
      </c>
      <c r="Z947" t="s">
        <v>73</v>
      </c>
      <c r="AA947">
        <v>415239</v>
      </c>
      <c r="AB947" t="s">
        <v>86</v>
      </c>
    </row>
    <row r="948" spans="2:28" x14ac:dyDescent="0.25">
      <c r="B948" t="s">
        <v>89</v>
      </c>
      <c r="C948">
        <v>17</v>
      </c>
      <c r="D948" s="6">
        <v>44796.595949074072</v>
      </c>
      <c r="E948" s="6">
        <v>44796.512615740743</v>
      </c>
      <c r="F948" s="6" t="s">
        <v>73</v>
      </c>
      <c r="G948" s="6"/>
      <c r="I948" s="6">
        <v>44796.595949074072</v>
      </c>
      <c r="K948">
        <v>560</v>
      </c>
      <c r="P948">
        <v>350</v>
      </c>
      <c r="Q948" t="s">
        <v>30</v>
      </c>
      <c r="R948" t="s">
        <v>29</v>
      </c>
      <c r="T948" t="s">
        <v>76</v>
      </c>
      <c r="U948" t="s">
        <v>75</v>
      </c>
      <c r="V948" t="s">
        <v>75</v>
      </c>
      <c r="W948" t="s">
        <v>75</v>
      </c>
      <c r="X948" t="s">
        <v>75</v>
      </c>
      <c r="Y948" t="s">
        <v>73</v>
      </c>
      <c r="Z948" t="s">
        <v>73</v>
      </c>
      <c r="AA948">
        <v>416807</v>
      </c>
      <c r="AB948" t="s">
        <v>86</v>
      </c>
    </row>
    <row r="949" spans="2:28" x14ac:dyDescent="0.25">
      <c r="B949" t="s">
        <v>89</v>
      </c>
      <c r="C949">
        <v>19</v>
      </c>
      <c r="D949" s="6">
        <v>44796.596886574072</v>
      </c>
      <c r="E949" s="6">
        <v>44796.513553240744</v>
      </c>
      <c r="F949" s="6" t="s">
        <v>73</v>
      </c>
      <c r="G949" s="6"/>
      <c r="I949" s="6">
        <v>44796.596886574072</v>
      </c>
      <c r="K949">
        <v>560</v>
      </c>
      <c r="P949">
        <v>178</v>
      </c>
      <c r="Q949" t="s">
        <v>30</v>
      </c>
      <c r="R949" t="s">
        <v>29</v>
      </c>
      <c r="T949" t="s">
        <v>76</v>
      </c>
      <c r="U949" t="s">
        <v>75</v>
      </c>
      <c r="V949" t="s">
        <v>75</v>
      </c>
      <c r="W949" t="s">
        <v>75</v>
      </c>
      <c r="X949" t="s">
        <v>75</v>
      </c>
      <c r="Y949" t="s">
        <v>73</v>
      </c>
      <c r="Z949" t="s">
        <v>73</v>
      </c>
      <c r="AA949">
        <v>417902</v>
      </c>
      <c r="AB949" t="s">
        <v>86</v>
      </c>
    </row>
    <row r="950" spans="2:28" x14ac:dyDescent="0.25">
      <c r="B950" t="s">
        <v>89</v>
      </c>
      <c r="C950">
        <v>20</v>
      </c>
      <c r="D950" s="6">
        <v>44796.619675925926</v>
      </c>
      <c r="E950" s="6">
        <v>44796.53634259259</v>
      </c>
      <c r="F950" s="6" t="s">
        <v>73</v>
      </c>
      <c r="G950" s="6"/>
      <c r="I950" s="6">
        <v>44796.619675925926</v>
      </c>
      <c r="K950">
        <v>556</v>
      </c>
      <c r="P950">
        <v>60</v>
      </c>
      <c r="Q950" t="s">
        <v>30</v>
      </c>
      <c r="R950" t="s">
        <v>6</v>
      </c>
      <c r="T950" t="s">
        <v>76</v>
      </c>
      <c r="U950" t="s">
        <v>75</v>
      </c>
      <c r="V950" t="s">
        <v>75</v>
      </c>
      <c r="W950" t="s">
        <v>75</v>
      </c>
      <c r="X950" t="s">
        <v>75</v>
      </c>
      <c r="Y950" t="s">
        <v>73</v>
      </c>
      <c r="Z950" t="s">
        <v>73</v>
      </c>
      <c r="AA950">
        <v>454857</v>
      </c>
      <c r="AB950" t="s">
        <v>86</v>
      </c>
    </row>
    <row r="951" spans="2:28" x14ac:dyDescent="0.25">
      <c r="B951" t="s">
        <v>89</v>
      </c>
      <c r="C951">
        <v>21</v>
      </c>
      <c r="D951" s="6">
        <v>44796.633287037039</v>
      </c>
      <c r="E951" s="6">
        <v>44796.549953703703</v>
      </c>
      <c r="F951" s="6" t="s">
        <v>73</v>
      </c>
      <c r="G951" s="6"/>
      <c r="I951" s="6">
        <v>44796.633287037039</v>
      </c>
      <c r="K951">
        <v>556</v>
      </c>
      <c r="P951">
        <v>180</v>
      </c>
      <c r="Q951" t="s">
        <v>4</v>
      </c>
      <c r="R951" t="s">
        <v>6</v>
      </c>
      <c r="T951" t="s">
        <v>76</v>
      </c>
      <c r="U951" t="s">
        <v>75</v>
      </c>
      <c r="V951" t="s">
        <v>75</v>
      </c>
      <c r="W951" t="s">
        <v>75</v>
      </c>
      <c r="X951" t="s">
        <v>75</v>
      </c>
      <c r="Y951" t="s">
        <v>73</v>
      </c>
      <c r="Z951" t="s">
        <v>73</v>
      </c>
      <c r="AA951">
        <v>476304</v>
      </c>
      <c r="AB951" t="s">
        <v>86</v>
      </c>
    </row>
    <row r="952" spans="2:28" x14ac:dyDescent="0.25">
      <c r="B952" t="s">
        <v>89</v>
      </c>
      <c r="C952">
        <v>25</v>
      </c>
      <c r="D952" s="6">
        <v>44796.650775462964</v>
      </c>
      <c r="E952" s="6">
        <v>44796.567442129628</v>
      </c>
      <c r="F952" s="6" t="s">
        <v>73</v>
      </c>
      <c r="G952" s="6">
        <v>44796.650625000002</v>
      </c>
      <c r="I952" s="6">
        <v>44796.650775462964</v>
      </c>
      <c r="K952">
        <v>552</v>
      </c>
      <c r="P952">
        <v>30000</v>
      </c>
      <c r="Q952" t="s">
        <v>30</v>
      </c>
      <c r="R952" t="s">
        <v>30</v>
      </c>
      <c r="S952">
        <v>397</v>
      </c>
      <c r="T952" t="s">
        <v>74</v>
      </c>
      <c r="U952" t="s">
        <v>75</v>
      </c>
      <c r="V952" t="s">
        <v>75</v>
      </c>
      <c r="W952" t="s">
        <v>75</v>
      </c>
      <c r="X952" t="s">
        <v>75</v>
      </c>
      <c r="Y952" t="s">
        <v>73</v>
      </c>
      <c r="Z952" t="s">
        <v>73</v>
      </c>
      <c r="AA952" t="s">
        <v>225</v>
      </c>
    </row>
    <row r="953" spans="2:28" x14ac:dyDescent="0.25">
      <c r="B953" t="s">
        <v>89</v>
      </c>
      <c r="C953">
        <v>28</v>
      </c>
      <c r="D953" s="6">
        <v>44796.651805555557</v>
      </c>
      <c r="E953" s="6">
        <v>44796.568472222221</v>
      </c>
      <c r="F953" s="6" t="s">
        <v>73</v>
      </c>
      <c r="G953" s="6">
        <v>44796.651666666665</v>
      </c>
      <c r="I953" s="6">
        <v>44796.651805555557</v>
      </c>
      <c r="K953">
        <v>550</v>
      </c>
      <c r="P953">
        <v>5000</v>
      </c>
      <c r="Q953" t="s">
        <v>30</v>
      </c>
      <c r="R953" t="s">
        <v>30</v>
      </c>
      <c r="S953">
        <v>397</v>
      </c>
      <c r="T953" t="s">
        <v>74</v>
      </c>
      <c r="U953" t="s">
        <v>75</v>
      </c>
      <c r="V953" t="s">
        <v>75</v>
      </c>
      <c r="W953" t="s">
        <v>75</v>
      </c>
      <c r="X953" t="s">
        <v>75</v>
      </c>
      <c r="Y953" t="s">
        <v>73</v>
      </c>
      <c r="Z953" t="s">
        <v>73</v>
      </c>
      <c r="AA953" t="s">
        <v>226</v>
      </c>
    </row>
    <row r="954" spans="2:28" x14ac:dyDescent="0.25">
      <c r="B954" t="s">
        <v>89</v>
      </c>
      <c r="C954">
        <v>22</v>
      </c>
      <c r="D954" s="6">
        <v>44796.646249999998</v>
      </c>
      <c r="E954" s="6">
        <v>44796.562916666669</v>
      </c>
      <c r="F954" s="6" t="s">
        <v>73</v>
      </c>
      <c r="G954" s="6"/>
      <c r="I954" s="6">
        <v>44796.646249999998</v>
      </c>
      <c r="K954">
        <v>556</v>
      </c>
      <c r="P954">
        <v>1214</v>
      </c>
      <c r="Q954" t="s">
        <v>30</v>
      </c>
      <c r="R954" t="s">
        <v>6</v>
      </c>
      <c r="T954" t="s">
        <v>76</v>
      </c>
      <c r="U954" t="s">
        <v>75</v>
      </c>
      <c r="V954" t="s">
        <v>75</v>
      </c>
      <c r="W954" t="s">
        <v>75</v>
      </c>
      <c r="X954" t="s">
        <v>75</v>
      </c>
      <c r="Y954" t="s">
        <v>73</v>
      </c>
      <c r="Z954" t="s">
        <v>73</v>
      </c>
      <c r="AA954">
        <v>497983</v>
      </c>
      <c r="AB954" t="s">
        <v>86</v>
      </c>
    </row>
    <row r="955" spans="2:28" x14ac:dyDescent="0.25">
      <c r="B955" t="s">
        <v>89</v>
      </c>
      <c r="C955">
        <v>23</v>
      </c>
      <c r="D955" s="6">
        <v>44796.647592592592</v>
      </c>
      <c r="E955" s="6">
        <v>44796.564259259256</v>
      </c>
      <c r="F955" s="6" t="s">
        <v>73</v>
      </c>
      <c r="G955" s="6"/>
      <c r="I955" s="6">
        <v>44796.647592592592</v>
      </c>
      <c r="K955">
        <v>556</v>
      </c>
      <c r="P955">
        <v>300</v>
      </c>
      <c r="Q955" t="s">
        <v>20</v>
      </c>
      <c r="R955" t="s">
        <v>20</v>
      </c>
      <c r="T955" t="s">
        <v>76</v>
      </c>
      <c r="U955" t="s">
        <v>75</v>
      </c>
      <c r="V955" t="s">
        <v>75</v>
      </c>
      <c r="W955" t="s">
        <v>75</v>
      </c>
      <c r="X955" t="s">
        <v>75</v>
      </c>
      <c r="Y955" t="s">
        <v>73</v>
      </c>
      <c r="Z955" t="s">
        <v>73</v>
      </c>
      <c r="AA955">
        <v>502127</v>
      </c>
      <c r="AB955" t="s">
        <v>86</v>
      </c>
    </row>
    <row r="956" spans="2:28" x14ac:dyDescent="0.25">
      <c r="B956" t="s">
        <v>89</v>
      </c>
      <c r="C956">
        <v>24</v>
      </c>
      <c r="D956" s="6">
        <v>44796.647592592592</v>
      </c>
      <c r="E956" s="6">
        <v>44796.564259259256</v>
      </c>
      <c r="F956" s="6" t="s">
        <v>73</v>
      </c>
      <c r="G956" s="6"/>
      <c r="I956" s="6">
        <v>44796.647592592592</v>
      </c>
      <c r="K956">
        <v>556</v>
      </c>
      <c r="P956">
        <v>1500</v>
      </c>
      <c r="Q956" t="s">
        <v>20</v>
      </c>
      <c r="R956" t="s">
        <v>6</v>
      </c>
      <c r="T956" t="s">
        <v>76</v>
      </c>
      <c r="U956" t="s">
        <v>75</v>
      </c>
      <c r="V956" t="s">
        <v>75</v>
      </c>
      <c r="W956" t="s">
        <v>75</v>
      </c>
      <c r="X956" t="s">
        <v>75</v>
      </c>
      <c r="Y956" t="s">
        <v>73</v>
      </c>
      <c r="Z956" t="s">
        <v>73</v>
      </c>
      <c r="AA956">
        <v>502128</v>
      </c>
      <c r="AB956" t="s">
        <v>86</v>
      </c>
    </row>
    <row r="957" spans="2:28" x14ac:dyDescent="0.25">
      <c r="B957" t="s">
        <v>89</v>
      </c>
      <c r="C957">
        <v>27</v>
      </c>
      <c r="D957" s="6">
        <v>44796.651342592595</v>
      </c>
      <c r="E957" s="6">
        <v>44796.568009259259</v>
      </c>
      <c r="F957" s="6" t="s">
        <v>73</v>
      </c>
      <c r="G957" s="6"/>
      <c r="I957" s="6">
        <v>44796.651342592595</v>
      </c>
      <c r="K957">
        <v>550</v>
      </c>
      <c r="P957">
        <v>470</v>
      </c>
      <c r="Q957" t="s">
        <v>20</v>
      </c>
      <c r="R957" t="s">
        <v>30</v>
      </c>
      <c r="T957" t="s">
        <v>76</v>
      </c>
      <c r="U957" t="s">
        <v>75</v>
      </c>
      <c r="V957" t="s">
        <v>75</v>
      </c>
      <c r="W957" t="s">
        <v>75</v>
      </c>
      <c r="X957" t="s">
        <v>75</v>
      </c>
      <c r="Y957" t="s">
        <v>73</v>
      </c>
      <c r="Z957" t="s">
        <v>73</v>
      </c>
      <c r="AA957">
        <v>512240</v>
      </c>
      <c r="AB957" t="s">
        <v>81</v>
      </c>
    </row>
    <row r="958" spans="2:28" x14ac:dyDescent="0.25">
      <c r="B958" t="s">
        <v>89</v>
      </c>
      <c r="C958">
        <v>26</v>
      </c>
      <c r="D958" s="6">
        <v>44796.651342592595</v>
      </c>
      <c r="E958" s="6">
        <v>44796.568009259259</v>
      </c>
      <c r="F958" s="6" t="s">
        <v>73</v>
      </c>
      <c r="G958" s="6"/>
      <c r="I958" s="6">
        <v>44796.651342592595</v>
      </c>
      <c r="K958">
        <v>550</v>
      </c>
      <c r="P958">
        <v>300</v>
      </c>
      <c r="Q958" t="s">
        <v>30</v>
      </c>
      <c r="R958" t="s">
        <v>30</v>
      </c>
      <c r="T958" t="s">
        <v>76</v>
      </c>
      <c r="U958" t="s">
        <v>75</v>
      </c>
      <c r="V958" t="s">
        <v>75</v>
      </c>
      <c r="W958" t="s">
        <v>75</v>
      </c>
      <c r="X958" t="s">
        <v>75</v>
      </c>
      <c r="Y958" t="s">
        <v>73</v>
      </c>
      <c r="Z958" t="s">
        <v>73</v>
      </c>
      <c r="AA958">
        <v>512239</v>
      </c>
      <c r="AB958" t="s">
        <v>81</v>
      </c>
    </row>
    <row r="959" spans="2:28" x14ac:dyDescent="0.25">
      <c r="B959" t="s">
        <v>89</v>
      </c>
      <c r="C959">
        <v>29</v>
      </c>
      <c r="D959" s="6">
        <v>44796.653148148151</v>
      </c>
      <c r="E959" s="6">
        <v>44796.569814814815</v>
      </c>
      <c r="F959" s="6" t="s">
        <v>73</v>
      </c>
      <c r="G959" s="6"/>
      <c r="I959" s="6">
        <v>44796.653148148151</v>
      </c>
      <c r="K959">
        <v>548</v>
      </c>
      <c r="P959">
        <v>60</v>
      </c>
      <c r="Q959" t="s">
        <v>30</v>
      </c>
      <c r="R959" t="s">
        <v>10</v>
      </c>
      <c r="T959" t="s">
        <v>76</v>
      </c>
      <c r="U959" t="s">
        <v>75</v>
      </c>
      <c r="V959" t="s">
        <v>75</v>
      </c>
      <c r="W959" t="s">
        <v>75</v>
      </c>
      <c r="X959" t="s">
        <v>75</v>
      </c>
      <c r="Y959" t="s">
        <v>73</v>
      </c>
      <c r="Z959" t="s">
        <v>73</v>
      </c>
      <c r="AA959">
        <v>518118</v>
      </c>
      <c r="AB959" t="s">
        <v>81</v>
      </c>
    </row>
    <row r="960" spans="2:28" x14ac:dyDescent="0.25">
      <c r="B960" t="s">
        <v>89</v>
      </c>
      <c r="C960">
        <v>30</v>
      </c>
      <c r="D960" s="6">
        <v>44796.653148148151</v>
      </c>
      <c r="E960" s="6">
        <v>44796.569814814815</v>
      </c>
      <c r="F960" s="6" t="s">
        <v>73</v>
      </c>
      <c r="G960" s="6"/>
      <c r="I960" s="6">
        <v>44796.653148148151</v>
      </c>
      <c r="K960">
        <v>548</v>
      </c>
      <c r="P960">
        <v>24775</v>
      </c>
      <c r="Q960" t="s">
        <v>20</v>
      </c>
      <c r="R960" t="s">
        <v>10</v>
      </c>
      <c r="T960" t="s">
        <v>76</v>
      </c>
      <c r="U960" t="s">
        <v>75</v>
      </c>
      <c r="V960" t="s">
        <v>75</v>
      </c>
      <c r="W960" t="s">
        <v>75</v>
      </c>
      <c r="X960" t="s">
        <v>75</v>
      </c>
      <c r="Y960" t="s">
        <v>73</v>
      </c>
      <c r="Z960" t="s">
        <v>73</v>
      </c>
      <c r="AA960">
        <v>518119</v>
      </c>
      <c r="AB960" t="s">
        <v>81</v>
      </c>
    </row>
    <row r="961" spans="2:28" x14ac:dyDescent="0.25">
      <c r="B961" t="s">
        <v>89</v>
      </c>
      <c r="C961">
        <v>23</v>
      </c>
      <c r="D961" s="6">
        <v>44798.558171296296</v>
      </c>
      <c r="E961" s="6">
        <v>44798.47483796296</v>
      </c>
      <c r="F961" s="6" t="s">
        <v>73</v>
      </c>
      <c r="G961" s="6">
        <v>44798.557592592595</v>
      </c>
      <c r="I961" s="6">
        <v>44798.558171296296</v>
      </c>
      <c r="K961">
        <v>550</v>
      </c>
      <c r="P961">
        <v>30000</v>
      </c>
      <c r="Q961" t="s">
        <v>27</v>
      </c>
      <c r="R961" t="s">
        <v>27</v>
      </c>
      <c r="S961">
        <v>397</v>
      </c>
      <c r="T961" t="s">
        <v>74</v>
      </c>
      <c r="U961" t="s">
        <v>75</v>
      </c>
      <c r="V961" t="s">
        <v>75</v>
      </c>
      <c r="W961" t="s">
        <v>75</v>
      </c>
      <c r="X961" t="s">
        <v>75</v>
      </c>
      <c r="Y961" t="s">
        <v>73</v>
      </c>
      <c r="Z961" t="s">
        <v>73</v>
      </c>
      <c r="AA961" t="s">
        <v>227</v>
      </c>
    </row>
    <row r="962" spans="2:28" x14ac:dyDescent="0.25">
      <c r="B962" t="s">
        <v>89</v>
      </c>
      <c r="C962">
        <v>33</v>
      </c>
      <c r="D962" s="6">
        <v>44796.692615740743</v>
      </c>
      <c r="E962" s="6">
        <v>44796.609282407408</v>
      </c>
      <c r="F962" s="6" t="s">
        <v>73</v>
      </c>
      <c r="G962" s="6"/>
      <c r="I962" s="6">
        <v>44796.692615740743</v>
      </c>
      <c r="K962">
        <v>550</v>
      </c>
      <c r="P962">
        <v>15000</v>
      </c>
      <c r="Q962" t="s">
        <v>30</v>
      </c>
      <c r="R962" t="s">
        <v>6</v>
      </c>
      <c r="T962" t="s">
        <v>76</v>
      </c>
      <c r="U962" t="s">
        <v>75</v>
      </c>
      <c r="V962" t="s">
        <v>75</v>
      </c>
      <c r="W962" t="s">
        <v>75</v>
      </c>
      <c r="X962" t="s">
        <v>75</v>
      </c>
      <c r="Y962" t="s">
        <v>73</v>
      </c>
      <c r="Z962" t="s">
        <v>73</v>
      </c>
      <c r="AA962">
        <v>629976</v>
      </c>
      <c r="AB962" t="s">
        <v>86</v>
      </c>
    </row>
    <row r="963" spans="2:28" x14ac:dyDescent="0.25">
      <c r="B963" t="s">
        <v>89</v>
      </c>
      <c r="C963">
        <v>34</v>
      </c>
      <c r="D963" s="6">
        <v>44796.718391203707</v>
      </c>
      <c r="E963" s="6">
        <v>44796.635057870371</v>
      </c>
      <c r="F963" s="6" t="s">
        <v>73</v>
      </c>
      <c r="G963" s="6"/>
      <c r="I963" s="6">
        <v>44796.718391203707</v>
      </c>
      <c r="K963">
        <v>550</v>
      </c>
      <c r="P963">
        <v>2000</v>
      </c>
      <c r="Q963" t="s">
        <v>30</v>
      </c>
      <c r="R963" t="s">
        <v>30</v>
      </c>
      <c r="T963" t="s">
        <v>76</v>
      </c>
      <c r="U963" t="s">
        <v>75</v>
      </c>
      <c r="V963" t="s">
        <v>75</v>
      </c>
      <c r="W963" t="s">
        <v>75</v>
      </c>
      <c r="X963" t="s">
        <v>75</v>
      </c>
      <c r="Y963" t="s">
        <v>73</v>
      </c>
      <c r="Z963" t="s">
        <v>73</v>
      </c>
      <c r="AA963">
        <v>703546</v>
      </c>
      <c r="AB963" t="s">
        <v>86</v>
      </c>
    </row>
    <row r="964" spans="2:28" x14ac:dyDescent="0.25">
      <c r="B964" t="s">
        <v>89</v>
      </c>
      <c r="C964">
        <v>35</v>
      </c>
      <c r="D964" s="6">
        <v>44796.718391203707</v>
      </c>
      <c r="E964" s="6">
        <v>44796.635057870371</v>
      </c>
      <c r="F964" s="6" t="s">
        <v>73</v>
      </c>
      <c r="G964" s="6"/>
      <c r="I964" s="6">
        <v>44796.718391203707</v>
      </c>
      <c r="K964">
        <v>550</v>
      </c>
      <c r="P964">
        <v>5000</v>
      </c>
      <c r="Q964" t="s">
        <v>30</v>
      </c>
      <c r="R964" t="s">
        <v>6</v>
      </c>
      <c r="T964" t="s">
        <v>76</v>
      </c>
      <c r="U964" t="s">
        <v>75</v>
      </c>
      <c r="V964" t="s">
        <v>75</v>
      </c>
      <c r="W964" t="s">
        <v>75</v>
      </c>
      <c r="X964" t="s">
        <v>75</v>
      </c>
      <c r="Y964" t="s">
        <v>73</v>
      </c>
      <c r="Z964" t="s">
        <v>73</v>
      </c>
      <c r="AA964">
        <v>703547</v>
      </c>
      <c r="AB964" t="s">
        <v>86</v>
      </c>
    </row>
    <row r="965" spans="2:28" x14ac:dyDescent="0.25">
      <c r="B965" t="s">
        <v>89</v>
      </c>
      <c r="C965">
        <v>36</v>
      </c>
      <c r="D965" s="6">
        <v>44796.718391203707</v>
      </c>
      <c r="E965" s="6">
        <v>44796.635057870371</v>
      </c>
      <c r="F965" s="6" t="s">
        <v>73</v>
      </c>
      <c r="G965" s="6"/>
      <c r="I965" s="6">
        <v>44796.718391203707</v>
      </c>
      <c r="K965">
        <v>550</v>
      </c>
      <c r="P965">
        <v>8000</v>
      </c>
      <c r="Q965" t="s">
        <v>30</v>
      </c>
      <c r="R965" t="s">
        <v>6</v>
      </c>
      <c r="T965" t="s">
        <v>76</v>
      </c>
      <c r="U965" t="s">
        <v>75</v>
      </c>
      <c r="V965" t="s">
        <v>75</v>
      </c>
      <c r="W965" t="s">
        <v>75</v>
      </c>
      <c r="X965" t="s">
        <v>75</v>
      </c>
      <c r="Y965" t="s">
        <v>73</v>
      </c>
      <c r="Z965" t="s">
        <v>73</v>
      </c>
      <c r="AA965">
        <v>703548</v>
      </c>
      <c r="AB965" t="s">
        <v>86</v>
      </c>
    </row>
    <row r="966" spans="2:28" x14ac:dyDescent="0.25">
      <c r="B966" t="s">
        <v>89</v>
      </c>
      <c r="C966">
        <v>37</v>
      </c>
      <c r="D966" s="6">
        <v>44796.724131944444</v>
      </c>
      <c r="E966" s="6">
        <v>44796.640798611108</v>
      </c>
      <c r="F966" s="6" t="s">
        <v>73</v>
      </c>
      <c r="G966" s="6"/>
      <c r="I966" s="6">
        <v>44796.724131944444</v>
      </c>
      <c r="K966">
        <v>546</v>
      </c>
      <c r="P966">
        <v>17061</v>
      </c>
      <c r="Q966" t="s">
        <v>6</v>
      </c>
      <c r="R966" t="s">
        <v>6</v>
      </c>
      <c r="T966" t="s">
        <v>76</v>
      </c>
      <c r="U966" t="s">
        <v>75</v>
      </c>
      <c r="V966" t="s">
        <v>75</v>
      </c>
      <c r="W966" t="s">
        <v>75</v>
      </c>
      <c r="X966" t="s">
        <v>75</v>
      </c>
      <c r="Y966" t="s">
        <v>73</v>
      </c>
      <c r="Z966" t="s">
        <v>73</v>
      </c>
      <c r="AA966">
        <v>719155</v>
      </c>
      <c r="AB966" t="s">
        <v>81</v>
      </c>
    </row>
    <row r="967" spans="2:28" x14ac:dyDescent="0.25">
      <c r="B967" t="s">
        <v>89</v>
      </c>
      <c r="C967">
        <v>38</v>
      </c>
      <c r="D967" s="6">
        <v>44796.72451388889</v>
      </c>
      <c r="E967" s="6">
        <v>44796.641180555554</v>
      </c>
      <c r="F967" s="6" t="s">
        <v>73</v>
      </c>
      <c r="G967" s="6"/>
      <c r="I967" s="6">
        <v>44796.72451388889</v>
      </c>
      <c r="K967">
        <v>546</v>
      </c>
      <c r="P967">
        <v>12939</v>
      </c>
      <c r="Q967" t="s">
        <v>6</v>
      </c>
      <c r="R967" t="s">
        <v>6</v>
      </c>
      <c r="T967" t="s">
        <v>76</v>
      </c>
      <c r="U967" t="s">
        <v>75</v>
      </c>
      <c r="V967" t="s">
        <v>75</v>
      </c>
      <c r="W967" t="s">
        <v>75</v>
      </c>
      <c r="X967" t="s">
        <v>75</v>
      </c>
      <c r="Y967" t="s">
        <v>73</v>
      </c>
      <c r="Z967" t="s">
        <v>73</v>
      </c>
      <c r="AA967">
        <v>720430</v>
      </c>
      <c r="AB967" t="s">
        <v>81</v>
      </c>
    </row>
    <row r="968" spans="2:28" x14ac:dyDescent="0.25">
      <c r="B968" t="s">
        <v>89</v>
      </c>
      <c r="C968">
        <v>31</v>
      </c>
      <c r="D968" s="6">
        <v>44796.661932870367</v>
      </c>
      <c r="E968" s="6">
        <v>44796.578599537039</v>
      </c>
      <c r="F968" s="6" t="s">
        <v>73</v>
      </c>
      <c r="G968" s="6">
        <v>44796.661851851852</v>
      </c>
      <c r="I968" s="6">
        <v>44796.661932870367</v>
      </c>
      <c r="K968">
        <v>550</v>
      </c>
      <c r="P968">
        <v>30000</v>
      </c>
      <c r="Q968" t="s">
        <v>20</v>
      </c>
      <c r="R968" t="s">
        <v>20</v>
      </c>
      <c r="S968">
        <v>397</v>
      </c>
      <c r="T968" t="s">
        <v>74</v>
      </c>
      <c r="U968" t="s">
        <v>75</v>
      </c>
      <c r="V968" t="s">
        <v>75</v>
      </c>
      <c r="W968" t="s">
        <v>75</v>
      </c>
      <c r="X968" t="s">
        <v>75</v>
      </c>
      <c r="Y968" t="s">
        <v>73</v>
      </c>
      <c r="Z968" t="s">
        <v>73</v>
      </c>
      <c r="AA968" t="s">
        <v>228</v>
      </c>
    </row>
    <row r="969" spans="2:28" x14ac:dyDescent="0.25">
      <c r="B969" t="s">
        <v>89</v>
      </c>
      <c r="C969">
        <v>7</v>
      </c>
      <c r="D969" s="6">
        <v>44796.497662037036</v>
      </c>
      <c r="E969" s="6">
        <v>44796.4143287037</v>
      </c>
      <c r="F969" s="6" t="s">
        <v>73</v>
      </c>
      <c r="G969" s="6"/>
      <c r="I969" s="6">
        <v>44796.497662037036</v>
      </c>
      <c r="K969">
        <v>548</v>
      </c>
      <c r="P969">
        <v>250</v>
      </c>
      <c r="Q969" t="s">
        <v>4</v>
      </c>
      <c r="R969" t="s">
        <v>20</v>
      </c>
      <c r="T969" t="s">
        <v>76</v>
      </c>
      <c r="U969" t="s">
        <v>75</v>
      </c>
      <c r="V969" t="s">
        <v>75</v>
      </c>
      <c r="W969" t="s">
        <v>75</v>
      </c>
      <c r="X969" t="s">
        <v>75</v>
      </c>
      <c r="Y969" t="s">
        <v>73</v>
      </c>
      <c r="Z969" t="s">
        <v>73</v>
      </c>
      <c r="AA969">
        <v>293002</v>
      </c>
      <c r="AB969" t="s">
        <v>81</v>
      </c>
    </row>
    <row r="970" spans="2:28" x14ac:dyDescent="0.25">
      <c r="B970" t="s">
        <v>89</v>
      </c>
      <c r="C970">
        <v>5</v>
      </c>
      <c r="D970" s="6">
        <v>44796.497662037036</v>
      </c>
      <c r="E970" s="6">
        <v>44796.4143287037</v>
      </c>
      <c r="F970" s="6" t="s">
        <v>73</v>
      </c>
      <c r="G970" s="6"/>
      <c r="I970" s="6">
        <v>44796.497662037036</v>
      </c>
      <c r="K970">
        <v>548</v>
      </c>
      <c r="P970">
        <v>455</v>
      </c>
      <c r="Q970" t="s">
        <v>20</v>
      </c>
      <c r="R970" t="s">
        <v>20</v>
      </c>
      <c r="T970" t="s">
        <v>76</v>
      </c>
      <c r="U970" t="s">
        <v>75</v>
      </c>
      <c r="V970" t="s">
        <v>75</v>
      </c>
      <c r="W970" t="s">
        <v>75</v>
      </c>
      <c r="X970" t="s">
        <v>75</v>
      </c>
      <c r="Y970" t="s">
        <v>73</v>
      </c>
      <c r="Z970" t="s">
        <v>73</v>
      </c>
      <c r="AA970">
        <v>293000</v>
      </c>
      <c r="AB970" t="s">
        <v>81</v>
      </c>
    </row>
    <row r="971" spans="2:28" x14ac:dyDescent="0.25">
      <c r="B971" t="s">
        <v>89</v>
      </c>
      <c r="C971">
        <v>12</v>
      </c>
      <c r="D971" s="6">
        <v>44796.57571759259</v>
      </c>
      <c r="E971" s="6">
        <v>44796.492384259262</v>
      </c>
      <c r="F971" s="6" t="s">
        <v>73</v>
      </c>
      <c r="G971" s="6"/>
      <c r="I971" s="6">
        <v>44796.57571759259</v>
      </c>
      <c r="K971">
        <v>550</v>
      </c>
      <c r="P971">
        <v>800</v>
      </c>
      <c r="Q971" t="s">
        <v>4</v>
      </c>
      <c r="R971" t="s">
        <v>20</v>
      </c>
      <c r="T971" t="s">
        <v>76</v>
      </c>
      <c r="U971" t="s">
        <v>75</v>
      </c>
      <c r="V971" t="s">
        <v>75</v>
      </c>
      <c r="W971" t="s">
        <v>75</v>
      </c>
      <c r="X971" t="s">
        <v>75</v>
      </c>
      <c r="Y971" t="s">
        <v>73</v>
      </c>
      <c r="Z971" t="s">
        <v>73</v>
      </c>
      <c r="AA971">
        <v>392284</v>
      </c>
      <c r="AB971" t="s">
        <v>86</v>
      </c>
    </row>
    <row r="972" spans="2:28" x14ac:dyDescent="0.25">
      <c r="B972" t="s">
        <v>89</v>
      </c>
      <c r="C972">
        <v>13</v>
      </c>
      <c r="D972" s="6">
        <v>44796.589930555558</v>
      </c>
      <c r="E972" s="6">
        <v>44796.506597222222</v>
      </c>
      <c r="F972" s="6" t="s">
        <v>73</v>
      </c>
      <c r="G972" s="6"/>
      <c r="I972" s="6">
        <v>44796.589930555558</v>
      </c>
      <c r="K972">
        <v>550</v>
      </c>
      <c r="P972">
        <v>400</v>
      </c>
      <c r="Q972" t="s">
        <v>4</v>
      </c>
      <c r="R972" t="s">
        <v>20</v>
      </c>
      <c r="T972" t="s">
        <v>76</v>
      </c>
      <c r="U972" t="s">
        <v>75</v>
      </c>
      <c r="V972" t="s">
        <v>75</v>
      </c>
      <c r="W972" t="s">
        <v>75</v>
      </c>
      <c r="X972" t="s">
        <v>75</v>
      </c>
      <c r="Y972" t="s">
        <v>73</v>
      </c>
      <c r="Z972" t="s">
        <v>73</v>
      </c>
      <c r="AA972">
        <v>409656</v>
      </c>
      <c r="AB972" t="s">
        <v>86</v>
      </c>
    </row>
    <row r="973" spans="2:28" x14ac:dyDescent="0.25">
      <c r="B973" t="s">
        <v>89</v>
      </c>
      <c r="C973">
        <v>3</v>
      </c>
      <c r="D973" s="6">
        <v>44798.485173611109</v>
      </c>
      <c r="E973" s="6">
        <v>44798.40184027778</v>
      </c>
      <c r="F973" s="6" t="s">
        <v>73</v>
      </c>
      <c r="G973" s="6"/>
      <c r="I973" s="6">
        <v>44798.485173611109</v>
      </c>
      <c r="K973">
        <v>554</v>
      </c>
      <c r="P973">
        <v>1</v>
      </c>
      <c r="Q973" t="s">
        <v>4</v>
      </c>
      <c r="R973" t="s">
        <v>6</v>
      </c>
      <c r="T973" t="s">
        <v>76</v>
      </c>
      <c r="U973" t="s">
        <v>75</v>
      </c>
      <c r="V973" t="s">
        <v>75</v>
      </c>
      <c r="W973" t="s">
        <v>75</v>
      </c>
      <c r="X973" t="s">
        <v>75</v>
      </c>
      <c r="Y973" t="s">
        <v>73</v>
      </c>
      <c r="Z973" t="s">
        <v>73</v>
      </c>
      <c r="AA973">
        <v>276929</v>
      </c>
      <c r="AB973" t="s">
        <v>81</v>
      </c>
    </row>
    <row r="974" spans="2:28" x14ac:dyDescent="0.25">
      <c r="B974" t="s">
        <v>89</v>
      </c>
      <c r="C974">
        <v>4</v>
      </c>
      <c r="D974" s="6">
        <v>44798.485173611109</v>
      </c>
      <c r="E974" s="6">
        <v>44798.40184027778</v>
      </c>
      <c r="F974" s="6" t="s">
        <v>73</v>
      </c>
      <c r="G974" s="6"/>
      <c r="I974" s="6">
        <v>44798.485173611109</v>
      </c>
      <c r="K974">
        <v>554</v>
      </c>
      <c r="P974">
        <v>181</v>
      </c>
      <c r="Q974" t="s">
        <v>4</v>
      </c>
      <c r="R974" t="s">
        <v>6</v>
      </c>
      <c r="T974" t="s">
        <v>76</v>
      </c>
      <c r="U974" t="s">
        <v>75</v>
      </c>
      <c r="V974" t="s">
        <v>75</v>
      </c>
      <c r="W974" t="s">
        <v>75</v>
      </c>
      <c r="X974" t="s">
        <v>75</v>
      </c>
      <c r="Y974" t="s">
        <v>73</v>
      </c>
      <c r="Z974" t="s">
        <v>73</v>
      </c>
      <c r="AA974">
        <v>276930</v>
      </c>
      <c r="AB974" t="s">
        <v>81</v>
      </c>
    </row>
    <row r="975" spans="2:28" x14ac:dyDescent="0.25">
      <c r="B975" t="s">
        <v>89</v>
      </c>
      <c r="C975">
        <v>1</v>
      </c>
      <c r="D975" s="6">
        <v>44796.479189814818</v>
      </c>
      <c r="E975" s="6">
        <v>44796.395856481482</v>
      </c>
      <c r="F975" s="6" t="s">
        <v>73</v>
      </c>
      <c r="G975" s="6"/>
      <c r="I975" s="6">
        <v>44796.479189814818</v>
      </c>
      <c r="K975">
        <v>548</v>
      </c>
      <c r="P975">
        <v>153</v>
      </c>
      <c r="Q975" t="s">
        <v>4</v>
      </c>
      <c r="R975" t="s">
        <v>4</v>
      </c>
      <c r="T975" t="s">
        <v>76</v>
      </c>
      <c r="U975" t="s">
        <v>75</v>
      </c>
      <c r="V975" t="s">
        <v>75</v>
      </c>
      <c r="W975" t="s">
        <v>75</v>
      </c>
      <c r="X975" t="s">
        <v>75</v>
      </c>
      <c r="Y975" t="s">
        <v>73</v>
      </c>
      <c r="Z975" t="s">
        <v>73</v>
      </c>
      <c r="AA975">
        <v>265544</v>
      </c>
    </row>
    <row r="976" spans="2:28" x14ac:dyDescent="0.25">
      <c r="B976" t="s">
        <v>89</v>
      </c>
      <c r="C976">
        <v>10</v>
      </c>
      <c r="D976" s="6">
        <v>44798.494745370372</v>
      </c>
      <c r="E976" s="6">
        <v>44798.411412037036</v>
      </c>
      <c r="F976" s="6" t="s">
        <v>73</v>
      </c>
      <c r="G976" s="6"/>
      <c r="I976" s="6">
        <v>44798.494745370372</v>
      </c>
      <c r="K976">
        <v>554</v>
      </c>
      <c r="P976">
        <v>10000</v>
      </c>
      <c r="Q976" t="s">
        <v>30</v>
      </c>
      <c r="R976" t="s">
        <v>6</v>
      </c>
      <c r="T976" t="s">
        <v>76</v>
      </c>
      <c r="U976" t="s">
        <v>75</v>
      </c>
      <c r="V976" t="s">
        <v>75</v>
      </c>
      <c r="W976" t="s">
        <v>75</v>
      </c>
      <c r="X976" t="s">
        <v>75</v>
      </c>
      <c r="Y976" t="s">
        <v>73</v>
      </c>
      <c r="Z976" t="s">
        <v>73</v>
      </c>
      <c r="AA976">
        <v>295221</v>
      </c>
      <c r="AB976" t="s">
        <v>86</v>
      </c>
    </row>
    <row r="977" spans="2:28" x14ac:dyDescent="0.25">
      <c r="B977" t="s">
        <v>89</v>
      </c>
      <c r="C977">
        <v>6</v>
      </c>
      <c r="D977" s="6">
        <v>44796.497662037036</v>
      </c>
      <c r="E977" s="6">
        <v>44796.4143287037</v>
      </c>
      <c r="F977" s="6" t="s">
        <v>73</v>
      </c>
      <c r="G977" s="6"/>
      <c r="I977" s="6">
        <v>44796.497662037036</v>
      </c>
      <c r="K977">
        <v>548</v>
      </c>
      <c r="P977">
        <v>30</v>
      </c>
      <c r="Q977" t="s">
        <v>4</v>
      </c>
      <c r="R977" t="s">
        <v>20</v>
      </c>
      <c r="T977" t="s">
        <v>76</v>
      </c>
      <c r="U977" t="s">
        <v>75</v>
      </c>
      <c r="V977" t="s">
        <v>75</v>
      </c>
      <c r="W977" t="s">
        <v>75</v>
      </c>
      <c r="X977" t="s">
        <v>75</v>
      </c>
      <c r="Y977" t="s">
        <v>73</v>
      </c>
      <c r="Z977" t="s">
        <v>73</v>
      </c>
      <c r="AA977">
        <v>293001</v>
      </c>
      <c r="AB977" t="s">
        <v>81</v>
      </c>
    </row>
    <row r="978" spans="2:28" x14ac:dyDescent="0.25">
      <c r="B978" t="s">
        <v>89</v>
      </c>
      <c r="C978">
        <v>8</v>
      </c>
      <c r="D978" s="6">
        <v>44796.542256944442</v>
      </c>
      <c r="E978" s="6">
        <v>44796.458923611113</v>
      </c>
      <c r="F978" s="6" t="s">
        <v>73</v>
      </c>
      <c r="G978" s="6">
        <v>44796.541875000003</v>
      </c>
      <c r="I978" s="6">
        <v>44796.542256944442</v>
      </c>
      <c r="K978">
        <v>548</v>
      </c>
      <c r="P978">
        <v>2500</v>
      </c>
      <c r="Q978" t="s">
        <v>30</v>
      </c>
      <c r="R978" t="s">
        <v>30</v>
      </c>
      <c r="S978">
        <v>397</v>
      </c>
      <c r="T978" t="s">
        <v>74</v>
      </c>
      <c r="U978" t="s">
        <v>75</v>
      </c>
      <c r="V978" t="s">
        <v>75</v>
      </c>
      <c r="W978" t="s">
        <v>75</v>
      </c>
      <c r="X978" t="s">
        <v>75</v>
      </c>
      <c r="Y978" t="s">
        <v>73</v>
      </c>
      <c r="Z978" t="s">
        <v>73</v>
      </c>
      <c r="AA978" t="s">
        <v>229</v>
      </c>
    </row>
    <row r="979" spans="2:28" x14ac:dyDescent="0.25">
      <c r="B979" t="s">
        <v>89</v>
      </c>
      <c r="C979">
        <v>18</v>
      </c>
      <c r="D979" s="6">
        <v>44796.596030092594</v>
      </c>
      <c r="E979" s="6">
        <v>44796.512696759259</v>
      </c>
      <c r="F979" s="6" t="s">
        <v>73</v>
      </c>
      <c r="G979" s="6">
        <v>44796.595810185187</v>
      </c>
      <c r="I979" s="6">
        <v>44796.596030092594</v>
      </c>
      <c r="K979">
        <v>550</v>
      </c>
      <c r="P979">
        <v>12000</v>
      </c>
      <c r="Q979" t="s">
        <v>30</v>
      </c>
      <c r="R979" t="s">
        <v>30</v>
      </c>
      <c r="S979">
        <v>397</v>
      </c>
      <c r="T979" t="s">
        <v>74</v>
      </c>
      <c r="U979" t="s">
        <v>73</v>
      </c>
      <c r="V979" t="s">
        <v>73</v>
      </c>
      <c r="W979" t="s">
        <v>75</v>
      </c>
      <c r="X979" t="s">
        <v>75</v>
      </c>
      <c r="Y979" t="s">
        <v>73</v>
      </c>
      <c r="Z979" t="s">
        <v>73</v>
      </c>
      <c r="AA979" t="s">
        <v>230</v>
      </c>
    </row>
    <row r="980" spans="2:28" x14ac:dyDescent="0.25">
      <c r="B980" t="s">
        <v>89</v>
      </c>
      <c r="C980">
        <v>32</v>
      </c>
      <c r="D980" s="6">
        <v>44796.669224537036</v>
      </c>
      <c r="E980" s="6">
        <v>44796.5858912037</v>
      </c>
      <c r="F980" s="6" t="s">
        <v>73</v>
      </c>
      <c r="G980" s="6">
        <v>44796.669039351851</v>
      </c>
      <c r="I980" s="6">
        <v>44796.669224537036</v>
      </c>
      <c r="K980">
        <v>550</v>
      </c>
      <c r="P980">
        <v>5000</v>
      </c>
      <c r="Q980" t="s">
        <v>30</v>
      </c>
      <c r="R980" t="s">
        <v>30</v>
      </c>
      <c r="S980">
        <v>397</v>
      </c>
      <c r="T980" t="s">
        <v>74</v>
      </c>
      <c r="U980" t="s">
        <v>75</v>
      </c>
      <c r="V980" t="s">
        <v>75</v>
      </c>
      <c r="W980" t="s">
        <v>75</v>
      </c>
      <c r="X980" t="s">
        <v>75</v>
      </c>
      <c r="Y980" t="s">
        <v>73</v>
      </c>
      <c r="Z980" t="s">
        <v>73</v>
      </c>
      <c r="AA980" t="s">
        <v>231</v>
      </c>
    </row>
    <row r="981" spans="2:28" x14ac:dyDescent="0.25">
      <c r="B981" t="s">
        <v>89</v>
      </c>
      <c r="C981">
        <v>20</v>
      </c>
      <c r="D981" s="6">
        <v>44798.534236111111</v>
      </c>
      <c r="E981" s="6">
        <v>44798.450902777775</v>
      </c>
      <c r="F981" s="6" t="s">
        <v>73</v>
      </c>
      <c r="G981" s="6"/>
      <c r="I981" s="6">
        <v>44798.534236111111</v>
      </c>
      <c r="K981">
        <v>554</v>
      </c>
      <c r="P981">
        <v>454</v>
      </c>
      <c r="Q981" t="s">
        <v>4</v>
      </c>
      <c r="R981" t="s">
        <v>6</v>
      </c>
      <c r="T981" t="s">
        <v>76</v>
      </c>
      <c r="U981" t="s">
        <v>75</v>
      </c>
      <c r="V981" t="s">
        <v>75</v>
      </c>
      <c r="W981" t="s">
        <v>75</v>
      </c>
      <c r="X981" t="s">
        <v>75</v>
      </c>
      <c r="Y981" t="s">
        <v>73</v>
      </c>
      <c r="Z981" t="s">
        <v>73</v>
      </c>
      <c r="AA981">
        <v>350226</v>
      </c>
      <c r="AB981" t="s">
        <v>86</v>
      </c>
    </row>
    <row r="982" spans="2:28" x14ac:dyDescent="0.25">
      <c r="B982" t="s">
        <v>89</v>
      </c>
      <c r="C982">
        <v>32</v>
      </c>
      <c r="D982" s="6">
        <v>44798.606770833336</v>
      </c>
      <c r="E982" s="6">
        <v>44798.5234375</v>
      </c>
      <c r="F982" s="6" t="s">
        <v>73</v>
      </c>
      <c r="G982" s="6"/>
      <c r="I982" s="6">
        <v>44798.606770833336</v>
      </c>
      <c r="K982">
        <v>554</v>
      </c>
      <c r="P982">
        <v>350</v>
      </c>
      <c r="Q982" t="s">
        <v>30</v>
      </c>
      <c r="R982" t="s">
        <v>30</v>
      </c>
      <c r="T982" t="s">
        <v>76</v>
      </c>
      <c r="U982" t="s">
        <v>75</v>
      </c>
      <c r="V982" t="s">
        <v>75</v>
      </c>
      <c r="W982" t="s">
        <v>75</v>
      </c>
      <c r="X982" t="s">
        <v>75</v>
      </c>
      <c r="Y982" t="s">
        <v>73</v>
      </c>
      <c r="Z982" t="s">
        <v>73</v>
      </c>
      <c r="AA982">
        <v>448308</v>
      </c>
      <c r="AB982" t="s">
        <v>86</v>
      </c>
    </row>
    <row r="983" spans="2:28" x14ac:dyDescent="0.25">
      <c r="B983" t="s">
        <v>89</v>
      </c>
      <c r="C983">
        <v>8</v>
      </c>
      <c r="D983" s="6">
        <v>44797.512743055559</v>
      </c>
      <c r="E983" s="6">
        <v>44797.429409722223</v>
      </c>
      <c r="F983" s="6" t="s">
        <v>73</v>
      </c>
      <c r="G983" s="6">
        <v>44797.512395833335</v>
      </c>
      <c r="I983" s="6">
        <v>44797.512743055559</v>
      </c>
      <c r="K983">
        <v>544</v>
      </c>
      <c r="P983">
        <v>5000</v>
      </c>
      <c r="Q983" t="s">
        <v>30</v>
      </c>
      <c r="R983" t="s">
        <v>30</v>
      </c>
      <c r="S983">
        <v>397</v>
      </c>
      <c r="T983" t="s">
        <v>74</v>
      </c>
      <c r="U983" t="s">
        <v>75</v>
      </c>
      <c r="V983" t="s">
        <v>75</v>
      </c>
      <c r="W983" t="s">
        <v>75</v>
      </c>
      <c r="X983" t="s">
        <v>75</v>
      </c>
      <c r="Y983" t="s">
        <v>73</v>
      </c>
      <c r="Z983" t="s">
        <v>73</v>
      </c>
      <c r="AA983" t="s">
        <v>232</v>
      </c>
    </row>
    <row r="984" spans="2:28" x14ac:dyDescent="0.25">
      <c r="B984" t="s">
        <v>89</v>
      </c>
      <c r="C984">
        <v>7</v>
      </c>
      <c r="D984" s="6">
        <v>44797.505682870367</v>
      </c>
      <c r="E984" s="6">
        <v>44797.422349537039</v>
      </c>
      <c r="F984" s="6" t="s">
        <v>73</v>
      </c>
      <c r="G984" s="6"/>
      <c r="I984" s="6">
        <v>44797.505682870367</v>
      </c>
      <c r="K984">
        <v>544</v>
      </c>
      <c r="P984">
        <v>225</v>
      </c>
      <c r="Q984" t="s">
        <v>4</v>
      </c>
      <c r="R984" t="s">
        <v>4</v>
      </c>
      <c r="T984" t="s">
        <v>76</v>
      </c>
      <c r="U984" t="s">
        <v>75</v>
      </c>
      <c r="V984" t="s">
        <v>75</v>
      </c>
      <c r="W984" t="s">
        <v>75</v>
      </c>
      <c r="X984" t="s">
        <v>75</v>
      </c>
      <c r="Y984" t="s">
        <v>73</v>
      </c>
      <c r="Z984" t="s">
        <v>73</v>
      </c>
      <c r="AA984">
        <v>297786</v>
      </c>
      <c r="AB984" t="s">
        <v>81</v>
      </c>
    </row>
    <row r="985" spans="2:28" x14ac:dyDescent="0.25">
      <c r="B985" t="s">
        <v>89</v>
      </c>
      <c r="C985">
        <v>10</v>
      </c>
      <c r="D985" s="6">
        <v>44797.546064814815</v>
      </c>
      <c r="E985" s="6">
        <v>44797.462731481479</v>
      </c>
      <c r="F985" s="6" t="s">
        <v>73</v>
      </c>
      <c r="G985" s="6"/>
      <c r="I985" s="6">
        <v>44797.546064814815</v>
      </c>
      <c r="K985">
        <v>548</v>
      </c>
      <c r="P985">
        <v>600</v>
      </c>
      <c r="Q985" t="s">
        <v>30</v>
      </c>
      <c r="R985" t="s">
        <v>6</v>
      </c>
      <c r="T985" t="s">
        <v>76</v>
      </c>
      <c r="U985" t="s">
        <v>75</v>
      </c>
      <c r="V985" t="s">
        <v>75</v>
      </c>
      <c r="W985" t="s">
        <v>75</v>
      </c>
      <c r="X985" t="s">
        <v>75</v>
      </c>
      <c r="Y985" t="s">
        <v>73</v>
      </c>
      <c r="Z985" t="s">
        <v>73</v>
      </c>
      <c r="AA985">
        <v>348305</v>
      </c>
      <c r="AB985" t="s">
        <v>86</v>
      </c>
    </row>
    <row r="986" spans="2:28" x14ac:dyDescent="0.25">
      <c r="B986" t="s">
        <v>89</v>
      </c>
      <c r="C986">
        <v>11</v>
      </c>
      <c r="D986" s="6">
        <v>44797.547951388886</v>
      </c>
      <c r="E986" s="6">
        <v>44797.464618055557</v>
      </c>
      <c r="F986" s="6" t="s">
        <v>73</v>
      </c>
      <c r="G986" s="6"/>
      <c r="I986" s="6">
        <v>44797.547951388886</v>
      </c>
      <c r="K986">
        <v>548</v>
      </c>
      <c r="P986">
        <v>183</v>
      </c>
      <c r="Q986" t="s">
        <v>30</v>
      </c>
      <c r="R986" t="s">
        <v>6</v>
      </c>
      <c r="T986" t="s">
        <v>76</v>
      </c>
      <c r="U986" t="s">
        <v>75</v>
      </c>
      <c r="V986" t="s">
        <v>75</v>
      </c>
      <c r="W986" t="s">
        <v>75</v>
      </c>
      <c r="X986" t="s">
        <v>75</v>
      </c>
      <c r="Y986" t="s">
        <v>73</v>
      </c>
      <c r="Z986" t="s">
        <v>73</v>
      </c>
      <c r="AA986">
        <v>351283</v>
      </c>
      <c r="AB986" t="s">
        <v>86</v>
      </c>
    </row>
    <row r="987" spans="2:28" x14ac:dyDescent="0.25">
      <c r="B987" t="s">
        <v>89</v>
      </c>
      <c r="C987">
        <v>12</v>
      </c>
      <c r="D987" s="6">
        <v>44797.557604166665</v>
      </c>
      <c r="E987" s="6">
        <v>44797.474270833336</v>
      </c>
      <c r="F987" s="6" t="s">
        <v>73</v>
      </c>
      <c r="G987" s="6"/>
      <c r="I987" s="6">
        <v>44797.557604166665</v>
      </c>
      <c r="K987">
        <v>548</v>
      </c>
      <c r="P987">
        <v>1000</v>
      </c>
      <c r="Q987" t="s">
        <v>4</v>
      </c>
      <c r="R987" t="s">
        <v>6</v>
      </c>
      <c r="T987" t="s">
        <v>76</v>
      </c>
      <c r="U987" t="s">
        <v>75</v>
      </c>
      <c r="V987" t="s">
        <v>75</v>
      </c>
      <c r="W987" t="s">
        <v>75</v>
      </c>
      <c r="X987" t="s">
        <v>75</v>
      </c>
      <c r="Y987" t="s">
        <v>73</v>
      </c>
      <c r="Z987" t="s">
        <v>73</v>
      </c>
      <c r="AA987">
        <v>365608</v>
      </c>
      <c r="AB987" t="s">
        <v>86</v>
      </c>
    </row>
    <row r="988" spans="2:28" x14ac:dyDescent="0.25">
      <c r="B988" t="s">
        <v>89</v>
      </c>
      <c r="C988">
        <v>13</v>
      </c>
      <c r="D988" s="6">
        <v>44797.57539351852</v>
      </c>
      <c r="E988" s="6">
        <v>44797.492060185185</v>
      </c>
      <c r="F988" s="6" t="s">
        <v>73</v>
      </c>
      <c r="G988" s="6"/>
      <c r="I988" s="6">
        <v>44797.57539351852</v>
      </c>
      <c r="K988">
        <v>544</v>
      </c>
      <c r="P988">
        <v>115</v>
      </c>
      <c r="Q988" t="s">
        <v>4</v>
      </c>
      <c r="R988" t="s">
        <v>30</v>
      </c>
      <c r="T988" t="s">
        <v>76</v>
      </c>
      <c r="U988" t="s">
        <v>75</v>
      </c>
      <c r="V988" t="s">
        <v>75</v>
      </c>
      <c r="W988" t="s">
        <v>75</v>
      </c>
      <c r="X988" t="s">
        <v>75</v>
      </c>
      <c r="Y988" t="s">
        <v>73</v>
      </c>
      <c r="Z988" t="s">
        <v>73</v>
      </c>
      <c r="AA988">
        <v>388729</v>
      </c>
      <c r="AB988" t="s">
        <v>81</v>
      </c>
    </row>
    <row r="989" spans="2:28" x14ac:dyDescent="0.25">
      <c r="B989" t="s">
        <v>89</v>
      </c>
      <c r="C989">
        <v>17</v>
      </c>
      <c r="D989" s="6">
        <v>44798.497766203705</v>
      </c>
      <c r="E989" s="6">
        <v>44798.41443287037</v>
      </c>
      <c r="F989" s="6" t="s">
        <v>73</v>
      </c>
      <c r="G989" s="6">
        <v>44798.497604166667</v>
      </c>
      <c r="I989" s="6">
        <v>44798.497766203705</v>
      </c>
      <c r="K989">
        <v>554</v>
      </c>
      <c r="P989">
        <v>3000</v>
      </c>
      <c r="Q989" t="s">
        <v>30</v>
      </c>
      <c r="R989" t="s">
        <v>30</v>
      </c>
      <c r="S989">
        <v>397</v>
      </c>
      <c r="T989" t="s">
        <v>74</v>
      </c>
      <c r="U989" t="s">
        <v>75</v>
      </c>
      <c r="V989" t="s">
        <v>75</v>
      </c>
      <c r="W989" t="s">
        <v>75</v>
      </c>
      <c r="X989" t="s">
        <v>75</v>
      </c>
      <c r="Y989" t="s">
        <v>73</v>
      </c>
      <c r="Z989" t="s">
        <v>73</v>
      </c>
      <c r="AA989" t="s">
        <v>233</v>
      </c>
    </row>
    <row r="990" spans="2:28" x14ac:dyDescent="0.25">
      <c r="B990" t="s">
        <v>89</v>
      </c>
      <c r="C990">
        <v>16</v>
      </c>
      <c r="D990" s="6">
        <v>44797.587361111109</v>
      </c>
      <c r="E990" s="6">
        <v>44797.504027777781</v>
      </c>
      <c r="F990" s="6" t="s">
        <v>73</v>
      </c>
      <c r="G990" s="6"/>
      <c r="I990" s="6">
        <v>44797.587361111109</v>
      </c>
      <c r="K990">
        <v>544</v>
      </c>
      <c r="P990">
        <v>1000</v>
      </c>
      <c r="Q990" t="s">
        <v>6</v>
      </c>
      <c r="R990" t="s">
        <v>6</v>
      </c>
      <c r="T990" t="s">
        <v>76</v>
      </c>
      <c r="U990" t="s">
        <v>75</v>
      </c>
      <c r="V990" t="s">
        <v>75</v>
      </c>
      <c r="W990" t="s">
        <v>75</v>
      </c>
      <c r="X990" t="s">
        <v>75</v>
      </c>
      <c r="Y990" t="s">
        <v>73</v>
      </c>
      <c r="Z990" t="s">
        <v>73</v>
      </c>
      <c r="AA990">
        <v>405033</v>
      </c>
      <c r="AB990" t="s">
        <v>81</v>
      </c>
    </row>
    <row r="991" spans="2:28" x14ac:dyDescent="0.25">
      <c r="B991" t="s">
        <v>89</v>
      </c>
      <c r="C991">
        <v>18</v>
      </c>
      <c r="D991" s="6">
        <v>44797.590717592589</v>
      </c>
      <c r="E991" s="6">
        <v>44797.507384259261</v>
      </c>
      <c r="F991" s="6" t="s">
        <v>73</v>
      </c>
      <c r="G991" s="6"/>
      <c r="I991" s="6">
        <v>44797.590717592589</v>
      </c>
      <c r="K991">
        <v>544</v>
      </c>
      <c r="P991">
        <v>1900</v>
      </c>
      <c r="Q991" t="s">
        <v>6</v>
      </c>
      <c r="R991" t="s">
        <v>30</v>
      </c>
      <c r="T991" t="s">
        <v>76</v>
      </c>
      <c r="U991" t="s">
        <v>75</v>
      </c>
      <c r="V991" t="s">
        <v>75</v>
      </c>
      <c r="W991" t="s">
        <v>75</v>
      </c>
      <c r="X991" t="s">
        <v>75</v>
      </c>
      <c r="Y991" t="s">
        <v>73</v>
      </c>
      <c r="Z991" t="s">
        <v>73</v>
      </c>
      <c r="AA991">
        <v>409530</v>
      </c>
      <c r="AB991" t="s">
        <v>81</v>
      </c>
    </row>
    <row r="992" spans="2:28" x14ac:dyDescent="0.25">
      <c r="B992" t="s">
        <v>89</v>
      </c>
      <c r="C992">
        <v>19</v>
      </c>
      <c r="D992" s="6">
        <v>44797.590717592589</v>
      </c>
      <c r="E992" s="6">
        <v>44797.507384259261</v>
      </c>
      <c r="F992" s="6" t="s">
        <v>73</v>
      </c>
      <c r="G992" s="6"/>
      <c r="I992" s="6">
        <v>44797.590717592589</v>
      </c>
      <c r="K992">
        <v>544</v>
      </c>
      <c r="P992">
        <v>368</v>
      </c>
      <c r="Q992" t="s">
        <v>4</v>
      </c>
      <c r="R992" t="s">
        <v>30</v>
      </c>
      <c r="T992" t="s">
        <v>76</v>
      </c>
      <c r="U992" t="s">
        <v>75</v>
      </c>
      <c r="V992" t="s">
        <v>75</v>
      </c>
      <c r="W992" t="s">
        <v>75</v>
      </c>
      <c r="X992" t="s">
        <v>75</v>
      </c>
      <c r="Y992" t="s">
        <v>73</v>
      </c>
      <c r="Z992" t="s">
        <v>73</v>
      </c>
      <c r="AA992">
        <v>409531</v>
      </c>
      <c r="AB992" t="s">
        <v>81</v>
      </c>
    </row>
    <row r="993" spans="2:28" x14ac:dyDescent="0.25">
      <c r="B993" t="s">
        <v>89</v>
      </c>
      <c r="C993">
        <v>17</v>
      </c>
      <c r="D993" s="6">
        <v>44797.590717592589</v>
      </c>
      <c r="E993" s="6">
        <v>44797.507384259261</v>
      </c>
      <c r="F993" s="6" t="s">
        <v>73</v>
      </c>
      <c r="G993" s="6"/>
      <c r="I993" s="6">
        <v>44797.590717592589</v>
      </c>
      <c r="K993">
        <v>544</v>
      </c>
      <c r="P993">
        <v>60</v>
      </c>
      <c r="Q993" t="s">
        <v>4</v>
      </c>
      <c r="R993" t="s">
        <v>30</v>
      </c>
      <c r="T993" t="s">
        <v>76</v>
      </c>
      <c r="U993" t="s">
        <v>75</v>
      </c>
      <c r="V993" t="s">
        <v>75</v>
      </c>
      <c r="W993" t="s">
        <v>75</v>
      </c>
      <c r="X993" t="s">
        <v>75</v>
      </c>
      <c r="Y993" t="s">
        <v>73</v>
      </c>
      <c r="Z993" t="s">
        <v>73</v>
      </c>
      <c r="AA993">
        <v>409529</v>
      </c>
      <c r="AB993" t="s">
        <v>81</v>
      </c>
    </row>
    <row r="994" spans="2:28" x14ac:dyDescent="0.25">
      <c r="B994" t="s">
        <v>89</v>
      </c>
      <c r="C994">
        <v>21</v>
      </c>
      <c r="D994" s="6">
        <v>44797.594814814816</v>
      </c>
      <c r="E994" s="6">
        <v>44797.511481481481</v>
      </c>
      <c r="F994" s="6" t="s">
        <v>73</v>
      </c>
      <c r="G994" s="6"/>
      <c r="I994" s="6">
        <v>44797.594814814816</v>
      </c>
      <c r="K994">
        <v>548</v>
      </c>
      <c r="P994">
        <v>200</v>
      </c>
      <c r="Q994" t="s">
        <v>4</v>
      </c>
      <c r="R994" t="s">
        <v>6</v>
      </c>
      <c r="T994" t="s">
        <v>76</v>
      </c>
      <c r="U994" t="s">
        <v>75</v>
      </c>
      <c r="V994" t="s">
        <v>75</v>
      </c>
      <c r="W994" t="s">
        <v>75</v>
      </c>
      <c r="X994" t="s">
        <v>75</v>
      </c>
      <c r="Y994" t="s">
        <v>73</v>
      </c>
      <c r="Z994" t="s">
        <v>73</v>
      </c>
      <c r="AA994">
        <v>414581</v>
      </c>
      <c r="AB994" t="s">
        <v>86</v>
      </c>
    </row>
    <row r="995" spans="2:28" x14ac:dyDescent="0.25">
      <c r="B995" t="s">
        <v>89</v>
      </c>
      <c r="C995">
        <v>28</v>
      </c>
      <c r="D995" s="6">
        <v>44797.635601851849</v>
      </c>
      <c r="E995" s="6">
        <v>44797.552268518521</v>
      </c>
      <c r="F995" s="6" t="s">
        <v>73</v>
      </c>
      <c r="G995" s="6"/>
      <c r="I995" s="6">
        <v>44797.635601851849</v>
      </c>
      <c r="K995">
        <v>554</v>
      </c>
      <c r="P995">
        <v>216</v>
      </c>
      <c r="Q995" t="s">
        <v>30</v>
      </c>
      <c r="R995" t="s">
        <v>6</v>
      </c>
      <c r="T995" t="s">
        <v>76</v>
      </c>
      <c r="U995" t="s">
        <v>75</v>
      </c>
      <c r="V995" t="s">
        <v>75</v>
      </c>
      <c r="W995" t="s">
        <v>75</v>
      </c>
      <c r="X995" t="s">
        <v>75</v>
      </c>
      <c r="Y995" t="s">
        <v>73</v>
      </c>
      <c r="Z995" t="s">
        <v>73</v>
      </c>
      <c r="AA995">
        <v>472817</v>
      </c>
      <c r="AB995" t="s">
        <v>86</v>
      </c>
    </row>
    <row r="996" spans="2:28" x14ac:dyDescent="0.25">
      <c r="B996" t="s">
        <v>89</v>
      </c>
      <c r="C996">
        <v>30</v>
      </c>
      <c r="D996" s="6">
        <v>44797.646655092591</v>
      </c>
      <c r="E996" s="6">
        <v>44797.563321759262</v>
      </c>
      <c r="F996" s="6" t="s">
        <v>73</v>
      </c>
      <c r="G996" s="6"/>
      <c r="I996" s="6">
        <v>44797.646655092591</v>
      </c>
      <c r="K996">
        <v>554</v>
      </c>
      <c r="P996">
        <v>182</v>
      </c>
      <c r="Q996" t="s">
        <v>20</v>
      </c>
      <c r="R996" t="s">
        <v>20</v>
      </c>
      <c r="T996" t="s">
        <v>76</v>
      </c>
      <c r="U996" t="s">
        <v>75</v>
      </c>
      <c r="V996" t="s">
        <v>75</v>
      </c>
      <c r="W996" t="s">
        <v>75</v>
      </c>
      <c r="X996" t="s">
        <v>75</v>
      </c>
      <c r="Y996" t="s">
        <v>73</v>
      </c>
      <c r="Z996" t="s">
        <v>73</v>
      </c>
      <c r="AA996">
        <v>493532</v>
      </c>
      <c r="AB996" t="s">
        <v>86</v>
      </c>
    </row>
    <row r="997" spans="2:28" x14ac:dyDescent="0.25">
      <c r="B997" t="s">
        <v>89</v>
      </c>
      <c r="C997">
        <v>31</v>
      </c>
      <c r="D997" s="6">
        <v>44797.648576388892</v>
      </c>
      <c r="E997" s="6">
        <v>44797.565243055556</v>
      </c>
      <c r="F997" s="6" t="s">
        <v>73</v>
      </c>
      <c r="G997" s="6"/>
      <c r="I997" s="6">
        <v>44797.648576388892</v>
      </c>
      <c r="K997">
        <v>548</v>
      </c>
      <c r="P997">
        <v>500</v>
      </c>
      <c r="Q997" t="s">
        <v>20</v>
      </c>
      <c r="R997" t="s">
        <v>6</v>
      </c>
      <c r="T997" t="s">
        <v>76</v>
      </c>
      <c r="U997" t="s">
        <v>75</v>
      </c>
      <c r="V997" t="s">
        <v>75</v>
      </c>
      <c r="W997" t="s">
        <v>75</v>
      </c>
      <c r="X997" t="s">
        <v>75</v>
      </c>
      <c r="Y997" t="s">
        <v>73</v>
      </c>
      <c r="Z997" t="s">
        <v>73</v>
      </c>
      <c r="AA997">
        <v>498975</v>
      </c>
      <c r="AB997" t="s">
        <v>81</v>
      </c>
    </row>
    <row r="998" spans="2:28" x14ac:dyDescent="0.25">
      <c r="B998" t="s">
        <v>89</v>
      </c>
      <c r="C998">
        <v>8</v>
      </c>
      <c r="D998" s="6">
        <v>44798.494421296295</v>
      </c>
      <c r="E998" s="6">
        <v>44798.411087962966</v>
      </c>
      <c r="F998" s="6" t="s">
        <v>73</v>
      </c>
      <c r="G998" s="6"/>
      <c r="I998" s="6">
        <v>44798.494421296295</v>
      </c>
      <c r="K998">
        <v>554</v>
      </c>
      <c r="P998">
        <v>9300</v>
      </c>
      <c r="Q998" t="s">
        <v>20</v>
      </c>
      <c r="R998" t="s">
        <v>6</v>
      </c>
      <c r="T998" t="s">
        <v>76</v>
      </c>
      <c r="U998" t="s">
        <v>75</v>
      </c>
      <c r="V998" t="s">
        <v>75</v>
      </c>
      <c r="W998" t="s">
        <v>75</v>
      </c>
      <c r="X998" t="s">
        <v>75</v>
      </c>
      <c r="Y998" t="s">
        <v>73</v>
      </c>
      <c r="Z998" t="s">
        <v>73</v>
      </c>
      <c r="AA998">
        <v>294789</v>
      </c>
      <c r="AB998" t="s">
        <v>86</v>
      </c>
    </row>
    <row r="999" spans="2:28" x14ac:dyDescent="0.25">
      <c r="B999" t="s">
        <v>89</v>
      </c>
      <c r="C999">
        <v>36</v>
      </c>
      <c r="D999" s="6">
        <v>44797.67559027778</v>
      </c>
      <c r="E999" s="6">
        <v>44797.592256944445</v>
      </c>
      <c r="F999" s="6" t="s">
        <v>73</v>
      </c>
      <c r="G999" s="6">
        <v>44797.675439814811</v>
      </c>
      <c r="I999" s="6">
        <v>44797.67559027778</v>
      </c>
      <c r="K999">
        <v>550</v>
      </c>
      <c r="P999">
        <v>4000</v>
      </c>
      <c r="Q999" t="s">
        <v>30</v>
      </c>
      <c r="R999" t="s">
        <v>30</v>
      </c>
      <c r="S999">
        <v>397</v>
      </c>
      <c r="T999" t="s">
        <v>74</v>
      </c>
      <c r="U999" t="s">
        <v>75</v>
      </c>
      <c r="V999" t="s">
        <v>75</v>
      </c>
      <c r="W999" t="s">
        <v>75</v>
      </c>
      <c r="X999" t="s">
        <v>75</v>
      </c>
      <c r="Y999" t="s">
        <v>73</v>
      </c>
      <c r="Z999" t="s">
        <v>73</v>
      </c>
      <c r="AA999" t="s">
        <v>234</v>
      </c>
    </row>
    <row r="1000" spans="2:28" x14ac:dyDescent="0.25">
      <c r="B1000" t="s">
        <v>89</v>
      </c>
      <c r="C1000">
        <v>38</v>
      </c>
      <c r="D1000" s="6">
        <v>44797.683483796296</v>
      </c>
      <c r="E1000" s="6">
        <v>44797.60015046296</v>
      </c>
      <c r="F1000" s="6" t="s">
        <v>73</v>
      </c>
      <c r="G1000" s="6"/>
      <c r="I1000" s="6">
        <v>44797.683483796296</v>
      </c>
      <c r="K1000">
        <v>546</v>
      </c>
      <c r="P1000">
        <v>55</v>
      </c>
      <c r="Q1000" t="s">
        <v>4</v>
      </c>
      <c r="R1000" t="s">
        <v>30</v>
      </c>
      <c r="T1000" t="s">
        <v>76</v>
      </c>
      <c r="U1000" t="s">
        <v>75</v>
      </c>
      <c r="V1000" t="s">
        <v>75</v>
      </c>
      <c r="W1000" t="s">
        <v>75</v>
      </c>
      <c r="X1000" t="s">
        <v>75</v>
      </c>
      <c r="Y1000" t="s">
        <v>73</v>
      </c>
      <c r="Z1000" t="s">
        <v>73</v>
      </c>
      <c r="AA1000">
        <v>591945</v>
      </c>
      <c r="AB1000" t="s">
        <v>81</v>
      </c>
    </row>
    <row r="1001" spans="2:28" x14ac:dyDescent="0.25">
      <c r="B1001" t="s">
        <v>89</v>
      </c>
      <c r="C1001">
        <v>39</v>
      </c>
      <c r="D1001" s="6">
        <v>44797.683657407404</v>
      </c>
      <c r="E1001" s="6">
        <v>44797.600324074076</v>
      </c>
      <c r="F1001" s="6" t="s">
        <v>73</v>
      </c>
      <c r="G1001" s="6"/>
      <c r="I1001" s="6">
        <v>44797.683657407404</v>
      </c>
      <c r="K1001">
        <v>548</v>
      </c>
      <c r="P1001">
        <v>5000</v>
      </c>
      <c r="Q1001" t="s">
        <v>30</v>
      </c>
      <c r="R1001" t="s">
        <v>6</v>
      </c>
      <c r="T1001" t="s">
        <v>76</v>
      </c>
      <c r="U1001" t="s">
        <v>75</v>
      </c>
      <c r="V1001" t="s">
        <v>75</v>
      </c>
      <c r="W1001" t="s">
        <v>75</v>
      </c>
      <c r="X1001" t="s">
        <v>75</v>
      </c>
      <c r="Y1001" t="s">
        <v>73</v>
      </c>
      <c r="Z1001" t="s">
        <v>73</v>
      </c>
      <c r="AA1001">
        <v>592279</v>
      </c>
      <c r="AB1001" t="s">
        <v>86</v>
      </c>
    </row>
    <row r="1002" spans="2:28" x14ac:dyDescent="0.25">
      <c r="B1002" t="s">
        <v>89</v>
      </c>
      <c r="C1002">
        <v>40</v>
      </c>
      <c r="D1002" s="6">
        <v>44797.686296296299</v>
      </c>
      <c r="E1002" s="6">
        <v>44797.602962962963</v>
      </c>
      <c r="F1002" s="6" t="s">
        <v>73</v>
      </c>
      <c r="G1002" s="6"/>
      <c r="I1002" s="6">
        <v>44797.686296296299</v>
      </c>
      <c r="K1002">
        <v>550</v>
      </c>
      <c r="P1002">
        <v>7500</v>
      </c>
      <c r="Q1002" t="s">
        <v>103</v>
      </c>
      <c r="R1002" t="s">
        <v>6</v>
      </c>
      <c r="T1002" t="s">
        <v>76</v>
      </c>
      <c r="U1002" t="s">
        <v>75</v>
      </c>
      <c r="V1002" t="s">
        <v>75</v>
      </c>
      <c r="W1002" t="s">
        <v>75</v>
      </c>
      <c r="X1002" t="s">
        <v>75</v>
      </c>
      <c r="Y1002" t="s">
        <v>73</v>
      </c>
      <c r="Z1002" t="s">
        <v>73</v>
      </c>
      <c r="AA1002">
        <v>598471</v>
      </c>
      <c r="AB1002" t="s">
        <v>86</v>
      </c>
    </row>
    <row r="1003" spans="2:28" x14ac:dyDescent="0.25">
      <c r="B1003" t="s">
        <v>89</v>
      </c>
      <c r="C1003">
        <v>13</v>
      </c>
      <c r="D1003" s="6">
        <v>44798.496006944442</v>
      </c>
      <c r="E1003" s="6">
        <v>44798.412673611114</v>
      </c>
      <c r="F1003" s="6" t="s">
        <v>73</v>
      </c>
      <c r="G1003" s="6"/>
      <c r="I1003" s="6">
        <v>44798.496006944442</v>
      </c>
      <c r="K1003">
        <v>554</v>
      </c>
      <c r="P1003">
        <v>10000</v>
      </c>
      <c r="Q1003" t="s">
        <v>20</v>
      </c>
      <c r="R1003" t="s">
        <v>6</v>
      </c>
      <c r="T1003" t="s">
        <v>76</v>
      </c>
      <c r="U1003" t="s">
        <v>75</v>
      </c>
      <c r="V1003" t="s">
        <v>75</v>
      </c>
      <c r="W1003" t="s">
        <v>75</v>
      </c>
      <c r="X1003" t="s">
        <v>75</v>
      </c>
      <c r="Y1003" t="s">
        <v>73</v>
      </c>
      <c r="Z1003" t="s">
        <v>73</v>
      </c>
      <c r="AA1003">
        <v>297140</v>
      </c>
      <c r="AB1003" t="s">
        <v>86</v>
      </c>
    </row>
    <row r="1004" spans="2:28" x14ac:dyDescent="0.25">
      <c r="B1004" t="s">
        <v>89</v>
      </c>
      <c r="C1004">
        <v>30</v>
      </c>
      <c r="D1004" s="6">
        <v>44798.598622685182</v>
      </c>
      <c r="E1004" s="6">
        <v>44798.515289351853</v>
      </c>
      <c r="F1004" s="6" t="s">
        <v>73</v>
      </c>
      <c r="G1004" s="6"/>
      <c r="I1004" s="6">
        <v>44798.598622685182</v>
      </c>
      <c r="K1004">
        <v>550</v>
      </c>
      <c r="P1004">
        <v>2309</v>
      </c>
      <c r="Q1004" t="s">
        <v>30</v>
      </c>
      <c r="R1004" t="s">
        <v>6</v>
      </c>
      <c r="T1004" t="s">
        <v>76</v>
      </c>
      <c r="U1004" t="s">
        <v>75</v>
      </c>
      <c r="V1004" t="s">
        <v>75</v>
      </c>
      <c r="W1004" t="s">
        <v>75</v>
      </c>
      <c r="X1004" t="s">
        <v>75</v>
      </c>
      <c r="Y1004" t="s">
        <v>73</v>
      </c>
      <c r="Z1004" t="s">
        <v>73</v>
      </c>
      <c r="AA1004">
        <v>436899</v>
      </c>
      <c r="AB1004" t="s">
        <v>86</v>
      </c>
    </row>
    <row r="1005" spans="2:28" x14ac:dyDescent="0.25">
      <c r="B1005" t="s">
        <v>89</v>
      </c>
      <c r="C1005">
        <v>42</v>
      </c>
      <c r="D1005" s="6">
        <v>44797.693449074075</v>
      </c>
      <c r="E1005" s="6">
        <v>44797.610115740739</v>
      </c>
      <c r="F1005" s="6" t="s">
        <v>73</v>
      </c>
      <c r="G1005" s="6"/>
      <c r="I1005" s="6">
        <v>44797.693449074075</v>
      </c>
      <c r="K1005">
        <v>550</v>
      </c>
      <c r="P1005">
        <v>2000</v>
      </c>
      <c r="Q1005" t="s">
        <v>103</v>
      </c>
      <c r="R1005" t="s">
        <v>6</v>
      </c>
      <c r="T1005" t="s">
        <v>76</v>
      </c>
      <c r="U1005" t="s">
        <v>75</v>
      </c>
      <c r="V1005" t="s">
        <v>75</v>
      </c>
      <c r="W1005" t="s">
        <v>75</v>
      </c>
      <c r="X1005" t="s">
        <v>75</v>
      </c>
      <c r="Y1005" t="s">
        <v>73</v>
      </c>
      <c r="Z1005" t="s">
        <v>73</v>
      </c>
      <c r="AA1005">
        <v>617026</v>
      </c>
      <c r="AB1005" t="s">
        <v>86</v>
      </c>
    </row>
    <row r="1006" spans="2:28" x14ac:dyDescent="0.25">
      <c r="B1006" t="s">
        <v>89</v>
      </c>
      <c r="C1006">
        <v>43</v>
      </c>
      <c r="D1006" s="6">
        <v>44797.693449074075</v>
      </c>
      <c r="E1006" s="6">
        <v>44797.610115740739</v>
      </c>
      <c r="F1006" s="6" t="s">
        <v>73</v>
      </c>
      <c r="G1006" s="6"/>
      <c r="I1006" s="6">
        <v>44797.693449074075</v>
      </c>
      <c r="K1006">
        <v>550</v>
      </c>
      <c r="P1006">
        <v>2000</v>
      </c>
      <c r="Q1006" t="s">
        <v>103</v>
      </c>
      <c r="R1006" t="s">
        <v>6</v>
      </c>
      <c r="T1006" t="s">
        <v>76</v>
      </c>
      <c r="U1006" t="s">
        <v>75</v>
      </c>
      <c r="V1006" t="s">
        <v>75</v>
      </c>
      <c r="W1006" t="s">
        <v>75</v>
      </c>
      <c r="X1006" t="s">
        <v>75</v>
      </c>
      <c r="Y1006" t="s">
        <v>73</v>
      </c>
      <c r="Z1006" t="s">
        <v>73</v>
      </c>
      <c r="AA1006">
        <v>617027</v>
      </c>
      <c r="AB1006" t="s">
        <v>86</v>
      </c>
    </row>
    <row r="1007" spans="2:28" x14ac:dyDescent="0.25">
      <c r="B1007" t="s">
        <v>89</v>
      </c>
      <c r="C1007">
        <v>44</v>
      </c>
      <c r="D1007" s="6">
        <v>44797.69672453704</v>
      </c>
      <c r="E1007" s="6">
        <v>44797.613391203704</v>
      </c>
      <c r="F1007" s="6" t="s">
        <v>73</v>
      </c>
      <c r="G1007" s="6"/>
      <c r="I1007" s="6">
        <v>44797.69672453704</v>
      </c>
      <c r="K1007">
        <v>554</v>
      </c>
      <c r="P1007">
        <v>900</v>
      </c>
      <c r="Q1007" t="s">
        <v>4</v>
      </c>
      <c r="R1007" t="s">
        <v>6</v>
      </c>
      <c r="T1007" t="s">
        <v>76</v>
      </c>
      <c r="U1007" t="s">
        <v>75</v>
      </c>
      <c r="V1007" t="s">
        <v>75</v>
      </c>
      <c r="W1007" t="s">
        <v>75</v>
      </c>
      <c r="X1007" t="s">
        <v>75</v>
      </c>
      <c r="Y1007" t="s">
        <v>73</v>
      </c>
      <c r="Z1007" t="s">
        <v>73</v>
      </c>
      <c r="AA1007">
        <v>624429</v>
      </c>
      <c r="AB1007" t="s">
        <v>86</v>
      </c>
    </row>
    <row r="1008" spans="2:28" x14ac:dyDescent="0.25">
      <c r="B1008" t="s">
        <v>89</v>
      </c>
      <c r="C1008">
        <v>45</v>
      </c>
      <c r="D1008" s="6">
        <v>44797.707673611112</v>
      </c>
      <c r="E1008" s="6">
        <v>44797.624340277776</v>
      </c>
      <c r="F1008" s="6" t="s">
        <v>73</v>
      </c>
      <c r="G1008" s="6"/>
      <c r="I1008" s="6">
        <v>44797.707673611112</v>
      </c>
      <c r="K1008">
        <v>550</v>
      </c>
      <c r="P1008">
        <v>2000</v>
      </c>
      <c r="Q1008" t="s">
        <v>20</v>
      </c>
      <c r="R1008" t="s">
        <v>30</v>
      </c>
      <c r="T1008" t="s">
        <v>76</v>
      </c>
      <c r="U1008" t="s">
        <v>75</v>
      </c>
      <c r="V1008" t="s">
        <v>75</v>
      </c>
      <c r="W1008" t="s">
        <v>75</v>
      </c>
      <c r="X1008" t="s">
        <v>75</v>
      </c>
      <c r="Y1008" t="s">
        <v>73</v>
      </c>
      <c r="Z1008" t="s">
        <v>73</v>
      </c>
      <c r="AA1008">
        <v>648874</v>
      </c>
      <c r="AB1008" t="s">
        <v>81</v>
      </c>
    </row>
    <row r="1009" spans="2:28" x14ac:dyDescent="0.25">
      <c r="B1009" t="s">
        <v>89</v>
      </c>
      <c r="C1009">
        <v>9</v>
      </c>
      <c r="D1009" s="6">
        <v>44798.49459490741</v>
      </c>
      <c r="E1009" s="6">
        <v>44798.411261574074</v>
      </c>
      <c r="F1009" s="6" t="s">
        <v>73</v>
      </c>
      <c r="G1009" s="6">
        <v>44798.494525462964</v>
      </c>
      <c r="I1009" s="6">
        <v>44798.49459490741</v>
      </c>
      <c r="K1009">
        <v>554</v>
      </c>
      <c r="P1009">
        <v>50000</v>
      </c>
      <c r="Q1009" t="s">
        <v>20</v>
      </c>
      <c r="R1009" t="s">
        <v>20</v>
      </c>
      <c r="S1009">
        <v>397</v>
      </c>
      <c r="T1009" t="s">
        <v>74</v>
      </c>
      <c r="U1009" t="s">
        <v>75</v>
      </c>
      <c r="V1009" t="s">
        <v>75</v>
      </c>
      <c r="W1009" t="s">
        <v>75</v>
      </c>
      <c r="X1009" t="s">
        <v>75</v>
      </c>
      <c r="Y1009" t="s">
        <v>73</v>
      </c>
      <c r="Z1009" t="s">
        <v>73</v>
      </c>
      <c r="AA1009" t="s">
        <v>235</v>
      </c>
    </row>
    <row r="1010" spans="2:28" x14ac:dyDescent="0.25">
      <c r="B1010" t="s">
        <v>89</v>
      </c>
      <c r="C1010">
        <v>19</v>
      </c>
      <c r="D1010" s="6">
        <v>44798.523275462961</v>
      </c>
      <c r="E1010" s="6">
        <v>44798.439942129633</v>
      </c>
      <c r="F1010" s="6" t="s">
        <v>73</v>
      </c>
      <c r="G1010" s="6">
        <v>44798.522974537038</v>
      </c>
      <c r="I1010" s="6">
        <v>44798.523275462961</v>
      </c>
      <c r="K1010">
        <v>550</v>
      </c>
      <c r="P1010">
        <v>3000</v>
      </c>
      <c r="Q1010" t="s">
        <v>30</v>
      </c>
      <c r="R1010" t="s">
        <v>30</v>
      </c>
      <c r="S1010">
        <v>397</v>
      </c>
      <c r="T1010" t="s">
        <v>74</v>
      </c>
      <c r="U1010" t="s">
        <v>75</v>
      </c>
      <c r="V1010" t="s">
        <v>75</v>
      </c>
      <c r="W1010" t="s">
        <v>75</v>
      </c>
      <c r="X1010" t="s">
        <v>75</v>
      </c>
      <c r="Y1010" t="s">
        <v>73</v>
      </c>
      <c r="Z1010" t="s">
        <v>73</v>
      </c>
      <c r="AA1010" t="s">
        <v>236</v>
      </c>
    </row>
    <row r="1011" spans="2:28" x14ac:dyDescent="0.25">
      <c r="B1011" t="s">
        <v>89</v>
      </c>
      <c r="C1011">
        <v>1</v>
      </c>
      <c r="D1011" s="6">
        <v>44797.449618055558</v>
      </c>
      <c r="E1011" s="6">
        <v>44797.366284722222</v>
      </c>
      <c r="F1011" s="6" t="s">
        <v>73</v>
      </c>
      <c r="G1011" s="6">
        <v>44797.447581018518</v>
      </c>
      <c r="I1011" s="6">
        <v>44797.449618055558</v>
      </c>
      <c r="K1011">
        <v>548</v>
      </c>
      <c r="P1011">
        <v>1200</v>
      </c>
      <c r="Q1011" t="s">
        <v>20</v>
      </c>
      <c r="R1011" t="s">
        <v>20</v>
      </c>
      <c r="S1011">
        <v>397</v>
      </c>
      <c r="T1011" t="s">
        <v>74</v>
      </c>
      <c r="U1011" t="s">
        <v>73</v>
      </c>
      <c r="V1011" t="s">
        <v>73</v>
      </c>
      <c r="W1011" t="s">
        <v>73</v>
      </c>
      <c r="X1011" t="s">
        <v>75</v>
      </c>
      <c r="Y1011" t="s">
        <v>73</v>
      </c>
      <c r="Z1011" t="s">
        <v>73</v>
      </c>
      <c r="AA1011" t="s">
        <v>237</v>
      </c>
    </row>
    <row r="1012" spans="2:28" x14ac:dyDescent="0.25">
      <c r="B1012" t="s">
        <v>89</v>
      </c>
      <c r="C1012">
        <v>2</v>
      </c>
      <c r="D1012" s="6">
        <v>44797.4924537037</v>
      </c>
      <c r="E1012" s="6">
        <v>44797.409120370372</v>
      </c>
      <c r="F1012" s="6" t="s">
        <v>73</v>
      </c>
      <c r="G1012" s="6">
        <v>44797.491956018515</v>
      </c>
      <c r="I1012" s="6">
        <v>44797.4924537037</v>
      </c>
      <c r="K1012">
        <v>548</v>
      </c>
      <c r="P1012">
        <v>10836</v>
      </c>
      <c r="Q1012" t="s">
        <v>30</v>
      </c>
      <c r="R1012" t="s">
        <v>30</v>
      </c>
      <c r="S1012">
        <v>417</v>
      </c>
      <c r="T1012" t="s">
        <v>74</v>
      </c>
      <c r="U1012" t="s">
        <v>75</v>
      </c>
      <c r="V1012" t="s">
        <v>75</v>
      </c>
      <c r="W1012" t="s">
        <v>75</v>
      </c>
      <c r="X1012" t="s">
        <v>75</v>
      </c>
      <c r="Y1012" t="s">
        <v>73</v>
      </c>
      <c r="Z1012" t="s">
        <v>73</v>
      </c>
      <c r="AA1012" t="s">
        <v>238</v>
      </c>
    </row>
    <row r="1013" spans="2:28" x14ac:dyDescent="0.25">
      <c r="B1013" t="s">
        <v>89</v>
      </c>
      <c r="C1013">
        <v>3</v>
      </c>
      <c r="D1013" s="6">
        <v>44797.493773148148</v>
      </c>
      <c r="E1013" s="6">
        <v>44797.410439814812</v>
      </c>
      <c r="F1013" s="6" t="s">
        <v>73</v>
      </c>
      <c r="G1013" s="6">
        <v>44797.49359953704</v>
      </c>
      <c r="I1013" s="6">
        <v>44797.493773148148</v>
      </c>
      <c r="K1013">
        <v>548</v>
      </c>
      <c r="P1013">
        <v>5000</v>
      </c>
      <c r="Q1013" t="s">
        <v>30</v>
      </c>
      <c r="R1013" t="s">
        <v>30</v>
      </c>
      <c r="S1013">
        <v>397</v>
      </c>
      <c r="T1013" t="s">
        <v>74</v>
      </c>
      <c r="U1013" t="s">
        <v>75</v>
      </c>
      <c r="V1013" t="s">
        <v>75</v>
      </c>
      <c r="W1013" t="s">
        <v>75</v>
      </c>
      <c r="X1013" t="s">
        <v>75</v>
      </c>
      <c r="Y1013" t="s">
        <v>73</v>
      </c>
      <c r="Z1013" t="s">
        <v>73</v>
      </c>
      <c r="AA1013" t="s">
        <v>239</v>
      </c>
    </row>
    <row r="1014" spans="2:28" x14ac:dyDescent="0.25">
      <c r="B1014" t="s">
        <v>89</v>
      </c>
      <c r="C1014">
        <v>20</v>
      </c>
      <c r="D1014" s="6">
        <v>44797.59165509259</v>
      </c>
      <c r="E1014" s="6">
        <v>44797.508321759262</v>
      </c>
      <c r="F1014" s="6" t="s">
        <v>73</v>
      </c>
      <c r="G1014" s="6">
        <v>44797.591469907406</v>
      </c>
      <c r="I1014" s="6">
        <v>44797.59165509259</v>
      </c>
      <c r="K1014">
        <v>544</v>
      </c>
      <c r="P1014">
        <v>3000</v>
      </c>
      <c r="Q1014" t="s">
        <v>30</v>
      </c>
      <c r="R1014" t="s">
        <v>30</v>
      </c>
      <c r="S1014">
        <v>397</v>
      </c>
      <c r="T1014" t="s">
        <v>74</v>
      </c>
      <c r="U1014" t="s">
        <v>75</v>
      </c>
      <c r="V1014" t="s">
        <v>75</v>
      </c>
      <c r="W1014" t="s">
        <v>75</v>
      </c>
      <c r="X1014" t="s">
        <v>75</v>
      </c>
      <c r="Y1014" t="s">
        <v>73</v>
      </c>
      <c r="Z1014" t="s">
        <v>73</v>
      </c>
      <c r="AA1014" t="s">
        <v>240</v>
      </c>
    </row>
    <row r="1015" spans="2:28" x14ac:dyDescent="0.25">
      <c r="B1015" t="s">
        <v>89</v>
      </c>
      <c r="C1015">
        <v>22</v>
      </c>
      <c r="D1015" s="6">
        <v>44797.600451388891</v>
      </c>
      <c r="E1015" s="6">
        <v>44797.517118055555</v>
      </c>
      <c r="F1015" s="6" t="s">
        <v>73</v>
      </c>
      <c r="G1015" s="6">
        <v>44797.599953703706</v>
      </c>
      <c r="I1015" s="6">
        <v>44797.600451388891</v>
      </c>
      <c r="K1015">
        <v>544</v>
      </c>
      <c r="P1015">
        <v>3000</v>
      </c>
      <c r="Q1015" t="s">
        <v>30</v>
      </c>
      <c r="R1015" t="s">
        <v>30</v>
      </c>
      <c r="S1015">
        <v>397</v>
      </c>
      <c r="T1015" t="s">
        <v>74</v>
      </c>
      <c r="U1015" t="s">
        <v>75</v>
      </c>
      <c r="V1015" t="s">
        <v>75</v>
      </c>
      <c r="W1015" t="s">
        <v>75</v>
      </c>
      <c r="X1015" t="s">
        <v>75</v>
      </c>
      <c r="Y1015" t="s">
        <v>73</v>
      </c>
      <c r="Z1015" t="s">
        <v>73</v>
      </c>
      <c r="AA1015" t="s">
        <v>241</v>
      </c>
    </row>
    <row r="1016" spans="2:28" x14ac:dyDescent="0.25">
      <c r="B1016" t="s">
        <v>89</v>
      </c>
      <c r="C1016">
        <v>29</v>
      </c>
      <c r="D1016" s="6">
        <v>44797.644247685188</v>
      </c>
      <c r="E1016" s="6">
        <v>44797.560914351852</v>
      </c>
      <c r="F1016" s="6" t="s">
        <v>73</v>
      </c>
      <c r="G1016" s="6">
        <v>44797.644097222219</v>
      </c>
      <c r="I1016" s="6">
        <v>44797.644247685188</v>
      </c>
      <c r="K1016">
        <v>550</v>
      </c>
      <c r="P1016">
        <v>9000</v>
      </c>
      <c r="Q1016" t="s">
        <v>30</v>
      </c>
      <c r="R1016" t="s">
        <v>30</v>
      </c>
      <c r="S1016">
        <v>397</v>
      </c>
      <c r="T1016" t="s">
        <v>74</v>
      </c>
      <c r="U1016" t="s">
        <v>75</v>
      </c>
      <c r="V1016" t="s">
        <v>75</v>
      </c>
      <c r="W1016" t="s">
        <v>75</v>
      </c>
      <c r="X1016" t="s">
        <v>75</v>
      </c>
      <c r="Y1016" t="s">
        <v>73</v>
      </c>
      <c r="Z1016" t="s">
        <v>73</v>
      </c>
      <c r="AA1016" t="s">
        <v>242</v>
      </c>
    </row>
    <row r="1017" spans="2:28" x14ac:dyDescent="0.25">
      <c r="B1017" t="s">
        <v>89</v>
      </c>
      <c r="C1017">
        <v>37</v>
      </c>
      <c r="D1017" s="6">
        <v>44797.679513888892</v>
      </c>
      <c r="E1017" s="6">
        <v>44797.596180555556</v>
      </c>
      <c r="F1017" s="6" t="s">
        <v>73</v>
      </c>
      <c r="G1017" s="6">
        <v>44797.679305555554</v>
      </c>
      <c r="I1017" s="6">
        <v>44797.679513888892</v>
      </c>
      <c r="K1017">
        <v>550</v>
      </c>
      <c r="P1017">
        <v>30000</v>
      </c>
      <c r="Q1017" t="s">
        <v>4</v>
      </c>
      <c r="R1017" t="s">
        <v>4</v>
      </c>
      <c r="S1017">
        <v>397</v>
      </c>
      <c r="T1017" t="s">
        <v>74</v>
      </c>
      <c r="U1017" t="s">
        <v>75</v>
      </c>
      <c r="V1017" t="s">
        <v>75</v>
      </c>
      <c r="W1017" t="s">
        <v>75</v>
      </c>
      <c r="X1017" t="s">
        <v>75</v>
      </c>
      <c r="Y1017" t="s">
        <v>73</v>
      </c>
      <c r="Z1017" t="s">
        <v>73</v>
      </c>
      <c r="AA1017" t="s">
        <v>243</v>
      </c>
    </row>
    <row r="1018" spans="2:28" x14ac:dyDescent="0.25">
      <c r="B1018" t="s">
        <v>89</v>
      </c>
      <c r="C1018">
        <v>41</v>
      </c>
      <c r="D1018" s="6">
        <v>44797.692488425928</v>
      </c>
      <c r="E1018" s="6">
        <v>44797.609155092592</v>
      </c>
      <c r="F1018" s="6" t="s">
        <v>73</v>
      </c>
      <c r="G1018" s="6">
        <v>44797.692245370374</v>
      </c>
      <c r="I1018" s="6">
        <v>44797.692488425928</v>
      </c>
      <c r="K1018">
        <v>550</v>
      </c>
      <c r="P1018">
        <v>20000</v>
      </c>
      <c r="Q1018" t="s">
        <v>30</v>
      </c>
      <c r="R1018" t="s">
        <v>30</v>
      </c>
      <c r="S1018">
        <v>397</v>
      </c>
      <c r="T1018" t="s">
        <v>74</v>
      </c>
      <c r="U1018" t="s">
        <v>75</v>
      </c>
      <c r="V1018" t="s">
        <v>75</v>
      </c>
      <c r="W1018" t="s">
        <v>75</v>
      </c>
      <c r="X1018" t="s">
        <v>75</v>
      </c>
      <c r="Y1018" t="s">
        <v>73</v>
      </c>
      <c r="Z1018" t="s">
        <v>73</v>
      </c>
      <c r="AA1018" t="s">
        <v>244</v>
      </c>
    </row>
    <row r="1019" spans="2:28" x14ac:dyDescent="0.25">
      <c r="B1019" t="s">
        <v>89</v>
      </c>
      <c r="C1019">
        <v>46</v>
      </c>
      <c r="D1019" s="6">
        <v>44797.715624999997</v>
      </c>
      <c r="E1019" s="6">
        <v>44797.632291666669</v>
      </c>
      <c r="F1019" s="6" t="s">
        <v>73</v>
      </c>
      <c r="G1019" s="6">
        <v>44797.71539351852</v>
      </c>
      <c r="I1019" s="6">
        <v>44797.715624999997</v>
      </c>
      <c r="K1019">
        <v>550</v>
      </c>
      <c r="P1019">
        <v>15000</v>
      </c>
      <c r="Q1019" t="s">
        <v>30</v>
      </c>
      <c r="R1019" t="s">
        <v>30</v>
      </c>
      <c r="S1019">
        <v>397</v>
      </c>
      <c r="T1019" t="s">
        <v>74</v>
      </c>
      <c r="U1019" t="s">
        <v>75</v>
      </c>
      <c r="V1019" t="s">
        <v>75</v>
      </c>
      <c r="W1019" t="s">
        <v>75</v>
      </c>
      <c r="X1019" t="s">
        <v>75</v>
      </c>
      <c r="Y1019" t="s">
        <v>73</v>
      </c>
      <c r="Z1019" t="s">
        <v>73</v>
      </c>
      <c r="AA1019" t="s">
        <v>245</v>
      </c>
    </row>
    <row r="1020" spans="2:28" x14ac:dyDescent="0.25">
      <c r="B1020" t="s">
        <v>89</v>
      </c>
      <c r="C1020">
        <v>6</v>
      </c>
      <c r="D1020" s="6">
        <v>44797.497476851851</v>
      </c>
      <c r="E1020" s="6">
        <v>44797.414143518516</v>
      </c>
      <c r="F1020" s="6" t="s">
        <v>73</v>
      </c>
      <c r="G1020" s="6"/>
      <c r="I1020" s="6">
        <v>44797.497476851851</v>
      </c>
      <c r="K1020">
        <v>544</v>
      </c>
      <c r="P1020">
        <v>700</v>
      </c>
      <c r="Q1020" t="s">
        <v>6</v>
      </c>
      <c r="R1020" t="s">
        <v>6</v>
      </c>
      <c r="T1020" t="s">
        <v>76</v>
      </c>
      <c r="U1020" t="s">
        <v>75</v>
      </c>
      <c r="V1020" t="s">
        <v>75</v>
      </c>
      <c r="W1020" t="s">
        <v>75</v>
      </c>
      <c r="X1020" t="s">
        <v>75</v>
      </c>
      <c r="Y1020" t="s">
        <v>73</v>
      </c>
      <c r="Z1020" t="s">
        <v>73</v>
      </c>
      <c r="AA1020">
        <v>287982</v>
      </c>
      <c r="AB1020" t="s">
        <v>81</v>
      </c>
    </row>
    <row r="1021" spans="2:28" x14ac:dyDescent="0.25">
      <c r="B1021" t="s">
        <v>89</v>
      </c>
      <c r="C1021">
        <v>4</v>
      </c>
      <c r="D1021" s="6">
        <v>44797.497476851851</v>
      </c>
      <c r="E1021" s="6">
        <v>44797.414143518516</v>
      </c>
      <c r="F1021" s="6" t="s">
        <v>73</v>
      </c>
      <c r="G1021" s="6"/>
      <c r="I1021" s="6">
        <v>44797.497476851851</v>
      </c>
      <c r="K1021">
        <v>548</v>
      </c>
      <c r="P1021">
        <v>400</v>
      </c>
      <c r="Q1021" t="s">
        <v>4</v>
      </c>
      <c r="R1021" t="s">
        <v>6</v>
      </c>
      <c r="T1021" t="s">
        <v>76</v>
      </c>
      <c r="U1021" t="s">
        <v>75</v>
      </c>
      <c r="V1021" t="s">
        <v>75</v>
      </c>
      <c r="W1021" t="s">
        <v>75</v>
      </c>
      <c r="X1021" t="s">
        <v>75</v>
      </c>
      <c r="Y1021" t="s">
        <v>73</v>
      </c>
      <c r="Z1021" t="s">
        <v>73</v>
      </c>
      <c r="AA1021">
        <v>287980</v>
      </c>
      <c r="AB1021" t="s">
        <v>81</v>
      </c>
    </row>
    <row r="1022" spans="2:28" x14ac:dyDescent="0.25">
      <c r="B1022" t="s">
        <v>89</v>
      </c>
      <c r="C1022">
        <v>5</v>
      </c>
      <c r="D1022" s="6">
        <v>44797.497476851851</v>
      </c>
      <c r="E1022" s="6">
        <v>44797.414143518516</v>
      </c>
      <c r="F1022" s="6" t="s">
        <v>73</v>
      </c>
      <c r="G1022" s="6"/>
      <c r="I1022" s="6">
        <v>44797.497476851851</v>
      </c>
      <c r="K1022">
        <v>548</v>
      </c>
      <c r="P1022">
        <v>600</v>
      </c>
      <c r="Q1022" t="s">
        <v>20</v>
      </c>
      <c r="R1022" t="s">
        <v>6</v>
      </c>
      <c r="T1022" t="s">
        <v>76</v>
      </c>
      <c r="U1022" t="s">
        <v>75</v>
      </c>
      <c r="V1022" t="s">
        <v>75</v>
      </c>
      <c r="W1022" t="s">
        <v>75</v>
      </c>
      <c r="X1022" t="s">
        <v>75</v>
      </c>
      <c r="Y1022" t="s">
        <v>73</v>
      </c>
      <c r="Z1022" t="s">
        <v>73</v>
      </c>
      <c r="AA1022">
        <v>287981</v>
      </c>
      <c r="AB1022" t="s">
        <v>81</v>
      </c>
    </row>
    <row r="1023" spans="2:28" x14ac:dyDescent="0.25">
      <c r="B1023" t="s">
        <v>89</v>
      </c>
      <c r="C1023">
        <v>12</v>
      </c>
      <c r="D1023" s="6">
        <v>44798.495636574073</v>
      </c>
      <c r="E1023" s="6">
        <v>44798.412303240744</v>
      </c>
      <c r="F1023" s="6" t="s">
        <v>73</v>
      </c>
      <c r="G1023" s="6">
        <v>44798.495428240742</v>
      </c>
      <c r="I1023" s="6">
        <v>44798.495636574073</v>
      </c>
      <c r="K1023">
        <v>550</v>
      </c>
      <c r="P1023">
        <v>3500</v>
      </c>
      <c r="Q1023" t="s">
        <v>30</v>
      </c>
      <c r="R1023" t="s">
        <v>30</v>
      </c>
      <c r="S1023">
        <v>397</v>
      </c>
      <c r="T1023" t="s">
        <v>74</v>
      </c>
      <c r="U1023" t="s">
        <v>75</v>
      </c>
      <c r="V1023" t="s">
        <v>75</v>
      </c>
      <c r="W1023" t="s">
        <v>75</v>
      </c>
      <c r="X1023" t="s">
        <v>75</v>
      </c>
      <c r="Y1023" t="s">
        <v>73</v>
      </c>
      <c r="Z1023" t="s">
        <v>73</v>
      </c>
      <c r="AA1023" t="s">
        <v>246</v>
      </c>
    </row>
    <row r="1024" spans="2:28" x14ac:dyDescent="0.25">
      <c r="B1024" t="s">
        <v>89</v>
      </c>
      <c r="C1024">
        <v>14</v>
      </c>
      <c r="D1024" s="6">
        <v>44797.576620370368</v>
      </c>
      <c r="E1024" s="6">
        <v>44797.493287037039</v>
      </c>
      <c r="F1024" s="6" t="s">
        <v>73</v>
      </c>
      <c r="G1024" s="6"/>
      <c r="I1024" s="6">
        <v>44797.576620370368</v>
      </c>
      <c r="K1024">
        <v>548</v>
      </c>
      <c r="P1024">
        <v>750</v>
      </c>
      <c r="Q1024" t="s">
        <v>30</v>
      </c>
      <c r="R1024" t="s">
        <v>6</v>
      </c>
      <c r="T1024" t="s">
        <v>76</v>
      </c>
      <c r="U1024" t="s">
        <v>75</v>
      </c>
      <c r="V1024" t="s">
        <v>75</v>
      </c>
      <c r="W1024" t="s">
        <v>75</v>
      </c>
      <c r="X1024" t="s">
        <v>75</v>
      </c>
      <c r="Y1024" t="s">
        <v>73</v>
      </c>
      <c r="Z1024" t="s">
        <v>73</v>
      </c>
      <c r="AA1024">
        <v>390519</v>
      </c>
      <c r="AB1024" t="s">
        <v>86</v>
      </c>
    </row>
    <row r="1025" spans="2:28" x14ac:dyDescent="0.25">
      <c r="B1025" t="s">
        <v>89</v>
      </c>
      <c r="C1025">
        <v>23</v>
      </c>
      <c r="D1025" s="6">
        <v>44797.619409722225</v>
      </c>
      <c r="E1025" s="6">
        <v>44797.536076388889</v>
      </c>
      <c r="F1025" s="6" t="s">
        <v>73</v>
      </c>
      <c r="G1025" s="6"/>
      <c r="I1025" s="6">
        <v>44797.619409722225</v>
      </c>
      <c r="K1025">
        <v>548</v>
      </c>
      <c r="P1025">
        <v>26777</v>
      </c>
      <c r="Q1025" t="s">
        <v>103</v>
      </c>
      <c r="R1025" t="s">
        <v>6</v>
      </c>
      <c r="T1025" t="s">
        <v>76</v>
      </c>
      <c r="U1025" t="s">
        <v>75</v>
      </c>
      <c r="V1025" t="s">
        <v>75</v>
      </c>
      <c r="W1025" t="s">
        <v>75</v>
      </c>
      <c r="X1025" t="s">
        <v>75</v>
      </c>
      <c r="Y1025" t="s">
        <v>73</v>
      </c>
      <c r="Z1025" t="s">
        <v>73</v>
      </c>
      <c r="AA1025">
        <v>449182</v>
      </c>
      <c r="AB1025" t="s">
        <v>86</v>
      </c>
    </row>
    <row r="1026" spans="2:28" x14ac:dyDescent="0.25">
      <c r="B1026" t="s">
        <v>89</v>
      </c>
      <c r="C1026">
        <v>32</v>
      </c>
      <c r="D1026" s="6">
        <v>44797.653564814813</v>
      </c>
      <c r="E1026" s="6">
        <v>44797.570231481484</v>
      </c>
      <c r="F1026" s="6" t="s">
        <v>73</v>
      </c>
      <c r="G1026" s="6"/>
      <c r="I1026" s="6">
        <v>44797.653564814813</v>
      </c>
      <c r="K1026">
        <v>554</v>
      </c>
      <c r="P1026">
        <v>100</v>
      </c>
      <c r="Q1026" t="s">
        <v>20</v>
      </c>
      <c r="R1026" t="s">
        <v>20</v>
      </c>
      <c r="T1026" t="s">
        <v>76</v>
      </c>
      <c r="U1026" t="s">
        <v>75</v>
      </c>
      <c r="V1026" t="s">
        <v>75</v>
      </c>
      <c r="W1026" t="s">
        <v>75</v>
      </c>
      <c r="X1026" t="s">
        <v>75</v>
      </c>
      <c r="Y1026" t="s">
        <v>73</v>
      </c>
      <c r="Z1026" t="s">
        <v>73</v>
      </c>
      <c r="AA1026">
        <v>513421</v>
      </c>
      <c r="AB1026" t="s">
        <v>86</v>
      </c>
    </row>
    <row r="1027" spans="2:28" x14ac:dyDescent="0.25">
      <c r="B1027" t="s">
        <v>89</v>
      </c>
      <c r="C1027">
        <v>34</v>
      </c>
      <c r="D1027" s="6">
        <v>44797.661238425928</v>
      </c>
      <c r="E1027" s="6">
        <v>44797.577905092592</v>
      </c>
      <c r="F1027" s="6" t="s">
        <v>73</v>
      </c>
      <c r="G1027" s="6"/>
      <c r="I1027" s="6">
        <v>44797.661238425928</v>
      </c>
      <c r="K1027">
        <v>552</v>
      </c>
      <c r="P1027">
        <v>10000</v>
      </c>
      <c r="Q1027" t="s">
        <v>30</v>
      </c>
      <c r="R1027" t="s">
        <v>6</v>
      </c>
      <c r="T1027" t="s">
        <v>76</v>
      </c>
      <c r="U1027" t="s">
        <v>75</v>
      </c>
      <c r="V1027" t="s">
        <v>75</v>
      </c>
      <c r="W1027" t="s">
        <v>75</v>
      </c>
      <c r="X1027" t="s">
        <v>75</v>
      </c>
      <c r="Y1027" t="s">
        <v>73</v>
      </c>
      <c r="Z1027" t="s">
        <v>73</v>
      </c>
      <c r="AA1027">
        <v>535194</v>
      </c>
      <c r="AB1027" t="s">
        <v>86</v>
      </c>
    </row>
    <row r="1028" spans="2:28" x14ac:dyDescent="0.25">
      <c r="B1028" t="s">
        <v>89</v>
      </c>
      <c r="C1028">
        <v>35</v>
      </c>
      <c r="D1028" s="6">
        <v>44797.661840277775</v>
      </c>
      <c r="E1028" s="6">
        <v>44797.578506944446</v>
      </c>
      <c r="F1028" s="6" t="s">
        <v>73</v>
      </c>
      <c r="G1028" s="6"/>
      <c r="I1028" s="6">
        <v>44797.661840277775</v>
      </c>
      <c r="K1028">
        <v>550</v>
      </c>
      <c r="P1028">
        <v>1810</v>
      </c>
      <c r="Q1028" t="s">
        <v>20</v>
      </c>
      <c r="R1028" t="s">
        <v>30</v>
      </c>
      <c r="T1028" t="s">
        <v>76</v>
      </c>
      <c r="U1028" t="s">
        <v>75</v>
      </c>
      <c r="V1028" t="s">
        <v>75</v>
      </c>
      <c r="W1028" t="s">
        <v>75</v>
      </c>
      <c r="X1028" t="s">
        <v>75</v>
      </c>
      <c r="Y1028" t="s">
        <v>73</v>
      </c>
      <c r="Z1028" t="s">
        <v>73</v>
      </c>
      <c r="AA1028">
        <v>537372</v>
      </c>
      <c r="AB1028" t="s">
        <v>81</v>
      </c>
    </row>
    <row r="1029" spans="2:28" x14ac:dyDescent="0.25">
      <c r="B1029" t="s">
        <v>89</v>
      </c>
      <c r="C1029">
        <v>47</v>
      </c>
      <c r="D1029" s="6">
        <v>44797.729131944441</v>
      </c>
      <c r="E1029" s="6">
        <v>44797.645798611113</v>
      </c>
      <c r="F1029" s="6" t="s">
        <v>73</v>
      </c>
      <c r="G1029" s="6"/>
      <c r="I1029" s="6">
        <v>44797.729131944441</v>
      </c>
      <c r="K1029">
        <v>554</v>
      </c>
      <c r="P1029">
        <v>2000</v>
      </c>
      <c r="Q1029" t="s">
        <v>30</v>
      </c>
      <c r="R1029" t="s">
        <v>6</v>
      </c>
      <c r="T1029" t="s">
        <v>76</v>
      </c>
      <c r="U1029" t="s">
        <v>75</v>
      </c>
      <c r="V1029" t="s">
        <v>75</v>
      </c>
      <c r="W1029" t="s">
        <v>75</v>
      </c>
      <c r="X1029" t="s">
        <v>75</v>
      </c>
      <c r="Y1029" t="s">
        <v>73</v>
      </c>
      <c r="Z1029" t="s">
        <v>73</v>
      </c>
      <c r="AA1029">
        <v>725670</v>
      </c>
    </row>
    <row r="1030" spans="2:28" x14ac:dyDescent="0.25">
      <c r="B1030" t="s">
        <v>89</v>
      </c>
      <c r="C1030">
        <v>27</v>
      </c>
      <c r="D1030" s="6">
        <v>44797.621006944442</v>
      </c>
      <c r="E1030" s="6">
        <v>44797.537673611114</v>
      </c>
      <c r="F1030" s="6" t="s">
        <v>73</v>
      </c>
      <c r="G1030" s="6"/>
      <c r="I1030" s="6">
        <v>44797.621006944442</v>
      </c>
      <c r="K1030">
        <v>550</v>
      </c>
      <c r="P1030">
        <v>7000</v>
      </c>
      <c r="Q1030" t="s">
        <v>30</v>
      </c>
      <c r="R1030" t="s">
        <v>6</v>
      </c>
      <c r="T1030" t="s">
        <v>76</v>
      </c>
      <c r="U1030" t="s">
        <v>75</v>
      </c>
      <c r="V1030" t="s">
        <v>75</v>
      </c>
      <c r="W1030" t="s">
        <v>75</v>
      </c>
      <c r="X1030" t="s">
        <v>75</v>
      </c>
      <c r="Y1030" t="s">
        <v>73</v>
      </c>
      <c r="Z1030" t="s">
        <v>73</v>
      </c>
      <c r="AA1030">
        <v>451396</v>
      </c>
      <c r="AB1030" t="s">
        <v>86</v>
      </c>
    </row>
    <row r="1031" spans="2:28" x14ac:dyDescent="0.25">
      <c r="B1031" t="s">
        <v>89</v>
      </c>
      <c r="C1031">
        <v>24</v>
      </c>
      <c r="D1031" s="6">
        <v>44797.619409722225</v>
      </c>
      <c r="E1031" s="6">
        <v>44797.536076388889</v>
      </c>
      <c r="F1031" s="6" t="s">
        <v>73</v>
      </c>
      <c r="G1031" s="6"/>
      <c r="I1031" s="6">
        <v>44797.619409722225</v>
      </c>
      <c r="K1031">
        <v>548</v>
      </c>
      <c r="P1031">
        <v>500</v>
      </c>
      <c r="Q1031" t="s">
        <v>103</v>
      </c>
      <c r="R1031" t="s">
        <v>20</v>
      </c>
      <c r="T1031" t="s">
        <v>76</v>
      </c>
      <c r="U1031" t="s">
        <v>75</v>
      </c>
      <c r="V1031" t="s">
        <v>75</v>
      </c>
      <c r="W1031" t="s">
        <v>75</v>
      </c>
      <c r="X1031" t="s">
        <v>75</v>
      </c>
      <c r="Y1031" t="s">
        <v>73</v>
      </c>
      <c r="Z1031" t="s">
        <v>73</v>
      </c>
      <c r="AA1031">
        <v>449183</v>
      </c>
      <c r="AB1031" t="s">
        <v>86</v>
      </c>
    </row>
    <row r="1032" spans="2:28" x14ac:dyDescent="0.25">
      <c r="B1032" t="s">
        <v>89</v>
      </c>
      <c r="C1032">
        <v>25</v>
      </c>
      <c r="D1032" s="6">
        <v>44797.619409722225</v>
      </c>
      <c r="E1032" s="6">
        <v>44797.536076388889</v>
      </c>
      <c r="F1032" s="6" t="s">
        <v>73</v>
      </c>
      <c r="G1032" s="6"/>
      <c r="I1032" s="6">
        <v>44797.619409722225</v>
      </c>
      <c r="K1032">
        <v>550</v>
      </c>
      <c r="P1032">
        <v>1132</v>
      </c>
      <c r="Q1032" t="s">
        <v>103</v>
      </c>
      <c r="R1032" t="s">
        <v>20</v>
      </c>
      <c r="T1032" t="s">
        <v>76</v>
      </c>
      <c r="U1032" t="s">
        <v>75</v>
      </c>
      <c r="V1032" t="s">
        <v>75</v>
      </c>
      <c r="W1032" t="s">
        <v>75</v>
      </c>
      <c r="X1032" t="s">
        <v>75</v>
      </c>
      <c r="Y1032" t="s">
        <v>73</v>
      </c>
      <c r="Z1032" t="s">
        <v>73</v>
      </c>
      <c r="AA1032">
        <v>449184</v>
      </c>
      <c r="AB1032" t="s">
        <v>86</v>
      </c>
    </row>
    <row r="1033" spans="2:28" x14ac:dyDescent="0.25">
      <c r="B1033" t="s">
        <v>89</v>
      </c>
      <c r="C1033">
        <v>26</v>
      </c>
      <c r="D1033" s="6">
        <v>44797.619409722225</v>
      </c>
      <c r="E1033" s="6">
        <v>44797.536076388889</v>
      </c>
      <c r="F1033" s="6" t="s">
        <v>73</v>
      </c>
      <c r="G1033" s="6"/>
      <c r="I1033" s="6">
        <v>44797.619409722225</v>
      </c>
      <c r="K1033">
        <v>550</v>
      </c>
      <c r="P1033">
        <v>30000</v>
      </c>
      <c r="Q1033" t="s">
        <v>103</v>
      </c>
      <c r="R1033" t="s">
        <v>20</v>
      </c>
      <c r="T1033" t="s">
        <v>76</v>
      </c>
      <c r="U1033" t="s">
        <v>75</v>
      </c>
      <c r="V1033" t="s">
        <v>75</v>
      </c>
      <c r="W1033" t="s">
        <v>75</v>
      </c>
      <c r="X1033" t="s">
        <v>75</v>
      </c>
      <c r="Y1033" t="s">
        <v>73</v>
      </c>
      <c r="Z1033" t="s">
        <v>73</v>
      </c>
      <c r="AA1033">
        <v>449185</v>
      </c>
      <c r="AB1033" t="s">
        <v>86</v>
      </c>
    </row>
    <row r="1034" spans="2:28" x14ac:dyDescent="0.25">
      <c r="B1034" t="s">
        <v>89</v>
      </c>
      <c r="C1034">
        <v>33</v>
      </c>
      <c r="D1034" s="6">
        <v>44797.653865740744</v>
      </c>
      <c r="E1034" s="6">
        <v>44797.570532407408</v>
      </c>
      <c r="F1034" s="6" t="s">
        <v>73</v>
      </c>
      <c r="G1034" s="6"/>
      <c r="I1034" s="6">
        <v>44797.653865740744</v>
      </c>
      <c r="K1034">
        <v>554</v>
      </c>
      <c r="P1034">
        <v>105</v>
      </c>
      <c r="Q1034" t="s">
        <v>30</v>
      </c>
      <c r="R1034" t="s">
        <v>6</v>
      </c>
      <c r="T1034" t="s">
        <v>76</v>
      </c>
      <c r="U1034" t="s">
        <v>75</v>
      </c>
      <c r="V1034" t="s">
        <v>75</v>
      </c>
      <c r="W1034" t="s">
        <v>75</v>
      </c>
      <c r="X1034" t="s">
        <v>75</v>
      </c>
      <c r="Y1034" t="s">
        <v>73</v>
      </c>
      <c r="Z1034" t="s">
        <v>73</v>
      </c>
      <c r="AA1034">
        <v>514149</v>
      </c>
      <c r="AB1034" t="s">
        <v>86</v>
      </c>
    </row>
    <row r="1035" spans="2:28" x14ac:dyDescent="0.25">
      <c r="B1035" t="s">
        <v>89</v>
      </c>
      <c r="C1035">
        <v>48</v>
      </c>
      <c r="D1035" s="6">
        <v>44797.735810185186</v>
      </c>
      <c r="E1035" s="6">
        <v>44797.65247685185</v>
      </c>
      <c r="F1035" s="6" t="s">
        <v>73</v>
      </c>
      <c r="G1035" s="6">
        <v>44797.735474537039</v>
      </c>
      <c r="I1035" s="6">
        <v>44797.735810185186</v>
      </c>
      <c r="K1035">
        <v>550</v>
      </c>
      <c r="P1035">
        <v>162</v>
      </c>
      <c r="Q1035" t="s">
        <v>4</v>
      </c>
      <c r="R1035" t="s">
        <v>4</v>
      </c>
      <c r="S1035">
        <v>417</v>
      </c>
      <c r="T1035" t="s">
        <v>74</v>
      </c>
      <c r="U1035" t="s">
        <v>73</v>
      </c>
      <c r="V1035" t="s">
        <v>73</v>
      </c>
      <c r="W1035" t="s">
        <v>73</v>
      </c>
      <c r="X1035" t="s">
        <v>75</v>
      </c>
      <c r="Y1035" t="s">
        <v>73</v>
      </c>
      <c r="Z1035" t="s">
        <v>73</v>
      </c>
      <c r="AA1035" t="s">
        <v>247</v>
      </c>
    </row>
    <row r="1036" spans="2:28" x14ac:dyDescent="0.25">
      <c r="B1036" t="s">
        <v>89</v>
      </c>
      <c r="C1036">
        <v>9</v>
      </c>
      <c r="D1036" s="6">
        <v>44797.533125000002</v>
      </c>
      <c r="E1036" s="6">
        <v>44797.449791666666</v>
      </c>
      <c r="F1036" s="6" t="s">
        <v>73</v>
      </c>
      <c r="G1036" s="6"/>
      <c r="I1036" s="6">
        <v>44797.533125000002</v>
      </c>
      <c r="K1036">
        <v>548</v>
      </c>
      <c r="P1036">
        <v>190</v>
      </c>
      <c r="Q1036" t="s">
        <v>4</v>
      </c>
      <c r="R1036" t="s">
        <v>6</v>
      </c>
      <c r="T1036" t="s">
        <v>76</v>
      </c>
      <c r="U1036" t="s">
        <v>75</v>
      </c>
      <c r="V1036" t="s">
        <v>75</v>
      </c>
      <c r="W1036" t="s">
        <v>75</v>
      </c>
      <c r="X1036" t="s">
        <v>75</v>
      </c>
      <c r="Y1036" t="s">
        <v>73</v>
      </c>
      <c r="Z1036" t="s">
        <v>73</v>
      </c>
      <c r="AA1036">
        <v>332001</v>
      </c>
      <c r="AB1036" t="s">
        <v>86</v>
      </c>
    </row>
    <row r="1037" spans="2:28" x14ac:dyDescent="0.25">
      <c r="B1037" t="s">
        <v>89</v>
      </c>
      <c r="C1037">
        <v>15</v>
      </c>
      <c r="D1037" s="6">
        <v>44797.584756944445</v>
      </c>
      <c r="E1037" s="6">
        <v>44797.501423611109</v>
      </c>
      <c r="F1037" s="6" t="s">
        <v>73</v>
      </c>
      <c r="G1037" s="6"/>
      <c r="I1037" s="6">
        <v>44797.584756944445</v>
      </c>
      <c r="K1037">
        <v>548</v>
      </c>
      <c r="P1037">
        <v>300</v>
      </c>
      <c r="Q1037" t="s">
        <v>4</v>
      </c>
      <c r="R1037" t="s">
        <v>6</v>
      </c>
      <c r="T1037" t="s">
        <v>76</v>
      </c>
      <c r="U1037" t="s">
        <v>75</v>
      </c>
      <c r="V1037" t="s">
        <v>75</v>
      </c>
      <c r="W1037" t="s">
        <v>75</v>
      </c>
      <c r="X1037" t="s">
        <v>75</v>
      </c>
      <c r="Y1037" t="s">
        <v>73</v>
      </c>
      <c r="Z1037" t="s">
        <v>73</v>
      </c>
      <c r="AA1037">
        <v>401551</v>
      </c>
      <c r="AB1037" t="s">
        <v>86</v>
      </c>
    </row>
    <row r="1038" spans="2:28" x14ac:dyDescent="0.25">
      <c r="B1038" t="s">
        <v>89</v>
      </c>
      <c r="C1038">
        <v>34</v>
      </c>
      <c r="D1038" s="6">
        <v>44798.644618055558</v>
      </c>
      <c r="E1038" s="6">
        <v>44798.561284722222</v>
      </c>
      <c r="F1038" s="6" t="s">
        <v>73</v>
      </c>
      <c r="G1038" s="6"/>
      <c r="I1038" s="6">
        <v>44798.644618055558</v>
      </c>
      <c r="K1038">
        <v>552</v>
      </c>
      <c r="P1038">
        <v>6356</v>
      </c>
      <c r="Q1038" t="s">
        <v>30</v>
      </c>
      <c r="R1038" t="s">
        <v>103</v>
      </c>
      <c r="T1038" t="s">
        <v>76</v>
      </c>
      <c r="U1038" t="s">
        <v>75</v>
      </c>
      <c r="V1038" t="s">
        <v>75</v>
      </c>
      <c r="W1038" t="s">
        <v>75</v>
      </c>
      <c r="X1038" t="s">
        <v>75</v>
      </c>
      <c r="Y1038" t="s">
        <v>73</v>
      </c>
      <c r="Z1038" t="s">
        <v>73</v>
      </c>
      <c r="AA1038">
        <v>507220</v>
      </c>
      <c r="AB1038" t="s">
        <v>86</v>
      </c>
    </row>
    <row r="1039" spans="2:28" x14ac:dyDescent="0.25">
      <c r="B1039" t="s">
        <v>89</v>
      </c>
      <c r="C1039">
        <v>14</v>
      </c>
      <c r="D1039" s="6">
        <v>44798.496111111112</v>
      </c>
      <c r="E1039" s="6">
        <v>44798.412777777776</v>
      </c>
      <c r="F1039" s="6" t="s">
        <v>73</v>
      </c>
      <c r="G1039" s="6"/>
      <c r="I1039" s="6">
        <v>44798.496111111112</v>
      </c>
      <c r="K1039">
        <v>554</v>
      </c>
      <c r="P1039">
        <v>6000</v>
      </c>
      <c r="Q1039" t="s">
        <v>20</v>
      </c>
      <c r="R1039" t="s">
        <v>103</v>
      </c>
      <c r="T1039" t="s">
        <v>76</v>
      </c>
      <c r="U1039" t="s">
        <v>75</v>
      </c>
      <c r="V1039" t="s">
        <v>75</v>
      </c>
      <c r="W1039" t="s">
        <v>75</v>
      </c>
      <c r="X1039" t="s">
        <v>75</v>
      </c>
      <c r="Y1039" t="s">
        <v>73</v>
      </c>
      <c r="Z1039" t="s">
        <v>73</v>
      </c>
      <c r="AA1039">
        <v>297298</v>
      </c>
      <c r="AB1039" t="s">
        <v>86</v>
      </c>
    </row>
    <row r="1040" spans="2:28" x14ac:dyDescent="0.25">
      <c r="B1040" t="s">
        <v>89</v>
      </c>
      <c r="C1040">
        <v>25</v>
      </c>
      <c r="D1040" s="6">
        <v>44798.562777777777</v>
      </c>
      <c r="E1040" s="6">
        <v>44798.479444444441</v>
      </c>
      <c r="F1040" s="6" t="s">
        <v>73</v>
      </c>
      <c r="G1040" s="6"/>
      <c r="I1040" s="6">
        <v>44798.562777777777</v>
      </c>
      <c r="K1040">
        <v>548</v>
      </c>
      <c r="P1040">
        <v>154</v>
      </c>
      <c r="Q1040" t="s">
        <v>20</v>
      </c>
      <c r="R1040" t="s">
        <v>30</v>
      </c>
      <c r="T1040" t="s">
        <v>76</v>
      </c>
      <c r="U1040" t="s">
        <v>75</v>
      </c>
      <c r="V1040" t="s">
        <v>75</v>
      </c>
      <c r="W1040" t="s">
        <v>75</v>
      </c>
      <c r="X1040" t="s">
        <v>75</v>
      </c>
      <c r="Y1040" t="s">
        <v>73</v>
      </c>
      <c r="Z1040" t="s">
        <v>73</v>
      </c>
      <c r="AA1040">
        <v>388795</v>
      </c>
      <c r="AB1040" t="s">
        <v>81</v>
      </c>
    </row>
    <row r="1041" spans="2:28" x14ac:dyDescent="0.25">
      <c r="B1041" t="s">
        <v>89</v>
      </c>
      <c r="C1041">
        <v>26</v>
      </c>
      <c r="D1041" s="6">
        <v>44798.563009259262</v>
      </c>
      <c r="E1041" s="6">
        <v>44798.479675925926</v>
      </c>
      <c r="F1041" s="6" t="s">
        <v>73</v>
      </c>
      <c r="G1041" s="6"/>
      <c r="I1041" s="6">
        <v>44798.563009259262</v>
      </c>
      <c r="K1041">
        <v>550</v>
      </c>
      <c r="P1041">
        <v>91</v>
      </c>
      <c r="Q1041" t="s">
        <v>30</v>
      </c>
      <c r="R1041" t="s">
        <v>6</v>
      </c>
      <c r="T1041" t="s">
        <v>76</v>
      </c>
      <c r="U1041" t="s">
        <v>75</v>
      </c>
      <c r="V1041" t="s">
        <v>75</v>
      </c>
      <c r="W1041" t="s">
        <v>75</v>
      </c>
      <c r="X1041" t="s">
        <v>75</v>
      </c>
      <c r="Y1041" t="s">
        <v>73</v>
      </c>
      <c r="Z1041" t="s">
        <v>73</v>
      </c>
      <c r="AA1041">
        <v>389133</v>
      </c>
      <c r="AB1041" t="s">
        <v>86</v>
      </c>
    </row>
    <row r="1042" spans="2:28" x14ac:dyDescent="0.25">
      <c r="B1042" t="s">
        <v>89</v>
      </c>
      <c r="C1042">
        <v>40</v>
      </c>
      <c r="D1042" s="6">
        <v>44798.695289351854</v>
      </c>
      <c r="E1042" s="6">
        <v>44798.611956018518</v>
      </c>
      <c r="F1042" s="6" t="s">
        <v>73</v>
      </c>
      <c r="G1042" s="6">
        <v>44798.695</v>
      </c>
      <c r="I1042" s="6">
        <v>44798.695289351854</v>
      </c>
      <c r="K1042">
        <v>550</v>
      </c>
      <c r="P1042">
        <v>6000</v>
      </c>
      <c r="Q1042" t="s">
        <v>30</v>
      </c>
      <c r="R1042" t="s">
        <v>30</v>
      </c>
      <c r="S1042">
        <v>397</v>
      </c>
      <c r="T1042" t="s">
        <v>74</v>
      </c>
      <c r="U1042" t="s">
        <v>75</v>
      </c>
      <c r="V1042" t="s">
        <v>75</v>
      </c>
      <c r="W1042" t="s">
        <v>75</v>
      </c>
      <c r="X1042" t="s">
        <v>75</v>
      </c>
      <c r="Y1042" t="s">
        <v>73</v>
      </c>
      <c r="Z1042" t="s">
        <v>73</v>
      </c>
      <c r="AA1042" t="s">
        <v>248</v>
      </c>
    </row>
    <row r="1043" spans="2:28" x14ac:dyDescent="0.25">
      <c r="B1043" t="s">
        <v>89</v>
      </c>
      <c r="C1043">
        <v>41</v>
      </c>
      <c r="D1043" s="6">
        <v>44798.702638888892</v>
      </c>
      <c r="E1043" s="6">
        <v>44798.619305555556</v>
      </c>
      <c r="F1043" s="6" t="s">
        <v>73</v>
      </c>
      <c r="G1043" s="6"/>
      <c r="I1043" s="6">
        <v>44798.702638888892</v>
      </c>
      <c r="K1043">
        <v>550</v>
      </c>
      <c r="P1043">
        <v>1000</v>
      </c>
      <c r="Q1043" t="s">
        <v>30</v>
      </c>
      <c r="R1043" t="s">
        <v>6</v>
      </c>
      <c r="T1043" t="s">
        <v>76</v>
      </c>
      <c r="U1043" t="s">
        <v>75</v>
      </c>
      <c r="V1043" t="s">
        <v>75</v>
      </c>
      <c r="W1043" t="s">
        <v>75</v>
      </c>
      <c r="X1043" t="s">
        <v>75</v>
      </c>
      <c r="Y1043" t="s">
        <v>73</v>
      </c>
      <c r="Z1043" t="s">
        <v>73</v>
      </c>
      <c r="AA1043">
        <v>670963</v>
      </c>
      <c r="AB1043" t="s">
        <v>81</v>
      </c>
    </row>
    <row r="1044" spans="2:28" x14ac:dyDescent="0.25">
      <c r="B1044" t="s">
        <v>89</v>
      </c>
      <c r="C1044">
        <v>42</v>
      </c>
      <c r="D1044" s="6">
        <v>44798.7028125</v>
      </c>
      <c r="E1044" s="6">
        <v>44798.619479166664</v>
      </c>
      <c r="F1044" s="6" t="s">
        <v>73</v>
      </c>
      <c r="G1044" s="6"/>
      <c r="I1044" s="6">
        <v>44798.7028125</v>
      </c>
      <c r="K1044">
        <v>550</v>
      </c>
      <c r="P1044">
        <v>1500</v>
      </c>
      <c r="Q1044" t="s">
        <v>30</v>
      </c>
      <c r="R1044" t="s">
        <v>6</v>
      </c>
      <c r="T1044" t="s">
        <v>76</v>
      </c>
      <c r="U1044" t="s">
        <v>75</v>
      </c>
      <c r="V1044" t="s">
        <v>75</v>
      </c>
      <c r="W1044" t="s">
        <v>75</v>
      </c>
      <c r="X1044" t="s">
        <v>75</v>
      </c>
      <c r="Y1044" t="s">
        <v>73</v>
      </c>
      <c r="Z1044" t="s">
        <v>73</v>
      </c>
      <c r="AA1044">
        <v>671367</v>
      </c>
      <c r="AB1044" t="s">
        <v>86</v>
      </c>
    </row>
    <row r="1045" spans="2:28" x14ac:dyDescent="0.25">
      <c r="B1045" t="s">
        <v>89</v>
      </c>
      <c r="C1045">
        <v>43</v>
      </c>
      <c r="D1045" s="6">
        <v>44798.711504629631</v>
      </c>
      <c r="E1045" s="6">
        <v>44798.628171296295</v>
      </c>
      <c r="F1045" s="6" t="s">
        <v>73</v>
      </c>
      <c r="G1045" s="6"/>
      <c r="I1045" s="6">
        <v>44798.711504629631</v>
      </c>
      <c r="K1045">
        <v>552</v>
      </c>
      <c r="P1045">
        <v>91</v>
      </c>
      <c r="Q1045" t="s">
        <v>30</v>
      </c>
      <c r="R1045" t="s">
        <v>103</v>
      </c>
      <c r="T1045" t="s">
        <v>76</v>
      </c>
      <c r="U1045" t="s">
        <v>75</v>
      </c>
      <c r="V1045" t="s">
        <v>75</v>
      </c>
      <c r="W1045" t="s">
        <v>75</v>
      </c>
      <c r="X1045" t="s">
        <v>75</v>
      </c>
      <c r="Y1045" t="s">
        <v>73</v>
      </c>
      <c r="Z1045" t="s">
        <v>73</v>
      </c>
      <c r="AA1045">
        <v>696044</v>
      </c>
      <c r="AB1045" t="s">
        <v>86</v>
      </c>
    </row>
    <row r="1046" spans="2:28" x14ac:dyDescent="0.25">
      <c r="B1046" t="s">
        <v>89</v>
      </c>
      <c r="C1046">
        <v>44</v>
      </c>
      <c r="D1046" s="6">
        <v>44798.719641203701</v>
      </c>
      <c r="E1046" s="6">
        <v>44798.636307870373</v>
      </c>
      <c r="F1046" s="6" t="s">
        <v>73</v>
      </c>
      <c r="G1046" s="6"/>
      <c r="I1046" s="6">
        <v>44798.719641203701</v>
      </c>
      <c r="K1046">
        <v>552</v>
      </c>
      <c r="P1046">
        <v>12409</v>
      </c>
      <c r="Q1046" t="s">
        <v>30</v>
      </c>
      <c r="R1046" t="s">
        <v>103</v>
      </c>
      <c r="T1046" t="s">
        <v>76</v>
      </c>
      <c r="U1046" t="s">
        <v>75</v>
      </c>
      <c r="V1046" t="s">
        <v>75</v>
      </c>
      <c r="W1046" t="s">
        <v>75</v>
      </c>
      <c r="X1046" t="s">
        <v>75</v>
      </c>
      <c r="Y1046" t="s">
        <v>73</v>
      </c>
      <c r="Z1046" t="s">
        <v>73</v>
      </c>
      <c r="AA1046">
        <v>714310</v>
      </c>
      <c r="AB1046" t="s">
        <v>86</v>
      </c>
    </row>
    <row r="1047" spans="2:28" x14ac:dyDescent="0.25">
      <c r="B1047" t="s">
        <v>89</v>
      </c>
      <c r="C1047">
        <v>45</v>
      </c>
      <c r="D1047" s="6">
        <v>44798.722974537035</v>
      </c>
      <c r="E1047" s="6">
        <v>44798.639641203707</v>
      </c>
      <c r="F1047" s="6" t="s">
        <v>73</v>
      </c>
      <c r="G1047" s="6">
        <v>44798.722893518519</v>
      </c>
      <c r="I1047" s="6">
        <v>44798.722974537035</v>
      </c>
      <c r="K1047">
        <v>552</v>
      </c>
      <c r="P1047">
        <v>80000</v>
      </c>
      <c r="Q1047" t="s">
        <v>103</v>
      </c>
      <c r="R1047" t="s">
        <v>103</v>
      </c>
      <c r="S1047">
        <v>397</v>
      </c>
      <c r="T1047" t="s">
        <v>74</v>
      </c>
      <c r="U1047" t="s">
        <v>75</v>
      </c>
      <c r="V1047" t="s">
        <v>75</v>
      </c>
      <c r="W1047" t="s">
        <v>75</v>
      </c>
      <c r="X1047" t="s">
        <v>75</v>
      </c>
      <c r="Y1047" t="s">
        <v>73</v>
      </c>
      <c r="Z1047" t="s">
        <v>73</v>
      </c>
      <c r="AA1047" t="s">
        <v>249</v>
      </c>
    </row>
    <row r="1048" spans="2:28" x14ac:dyDescent="0.25">
      <c r="B1048" t="s">
        <v>89</v>
      </c>
      <c r="C1048">
        <v>3</v>
      </c>
      <c r="D1048" s="6">
        <v>44799.500324074077</v>
      </c>
      <c r="E1048" s="6">
        <v>44799.416990740741</v>
      </c>
      <c r="F1048" s="6" t="s">
        <v>73</v>
      </c>
      <c r="G1048" s="6"/>
      <c r="I1048" s="6">
        <v>44799.500324074077</v>
      </c>
      <c r="K1048">
        <v>552</v>
      </c>
      <c r="P1048">
        <v>200</v>
      </c>
      <c r="Q1048" t="s">
        <v>4</v>
      </c>
      <c r="R1048" t="s">
        <v>103</v>
      </c>
      <c r="T1048" t="s">
        <v>76</v>
      </c>
      <c r="U1048" t="s">
        <v>75</v>
      </c>
      <c r="V1048" t="s">
        <v>75</v>
      </c>
      <c r="W1048" t="s">
        <v>75</v>
      </c>
      <c r="X1048" t="s">
        <v>75</v>
      </c>
      <c r="Y1048" t="s">
        <v>73</v>
      </c>
      <c r="Z1048" t="s">
        <v>73</v>
      </c>
      <c r="AA1048">
        <v>310496</v>
      </c>
      <c r="AB1048" t="s">
        <v>86</v>
      </c>
    </row>
    <row r="1049" spans="2:28" x14ac:dyDescent="0.25">
      <c r="B1049" t="s">
        <v>89</v>
      </c>
      <c r="C1049">
        <v>4</v>
      </c>
      <c r="D1049" s="6">
        <v>44799.507280092592</v>
      </c>
      <c r="E1049" s="6">
        <v>44799.423946759256</v>
      </c>
      <c r="F1049" s="6" t="s">
        <v>73</v>
      </c>
      <c r="G1049" s="6"/>
      <c r="I1049" s="6">
        <v>44799.507280092592</v>
      </c>
      <c r="K1049">
        <v>552</v>
      </c>
      <c r="P1049">
        <v>1000</v>
      </c>
      <c r="Q1049" t="s">
        <v>20</v>
      </c>
      <c r="R1049" t="s">
        <v>20</v>
      </c>
      <c r="T1049" t="s">
        <v>76</v>
      </c>
      <c r="U1049" t="s">
        <v>75</v>
      </c>
      <c r="V1049" t="s">
        <v>75</v>
      </c>
      <c r="W1049" t="s">
        <v>75</v>
      </c>
      <c r="X1049" t="s">
        <v>75</v>
      </c>
      <c r="Y1049" t="s">
        <v>73</v>
      </c>
      <c r="Z1049" t="s">
        <v>73</v>
      </c>
      <c r="AA1049">
        <v>321239</v>
      </c>
      <c r="AB1049" t="s">
        <v>86</v>
      </c>
    </row>
    <row r="1050" spans="2:28" x14ac:dyDescent="0.25">
      <c r="B1050" t="s">
        <v>89</v>
      </c>
      <c r="C1050">
        <v>5</v>
      </c>
      <c r="D1050" s="6">
        <v>44799.508275462962</v>
      </c>
      <c r="E1050" s="6">
        <v>44799.424942129626</v>
      </c>
      <c r="F1050" s="6" t="s">
        <v>73</v>
      </c>
      <c r="G1050" s="6"/>
      <c r="I1050" s="6">
        <v>44799.508275462962</v>
      </c>
      <c r="K1050">
        <v>552</v>
      </c>
      <c r="P1050">
        <v>800</v>
      </c>
      <c r="Q1050" t="s">
        <v>30</v>
      </c>
      <c r="R1050" t="s">
        <v>103</v>
      </c>
      <c r="T1050" t="s">
        <v>76</v>
      </c>
      <c r="U1050" t="s">
        <v>75</v>
      </c>
      <c r="V1050" t="s">
        <v>75</v>
      </c>
      <c r="W1050" t="s">
        <v>75</v>
      </c>
      <c r="X1050" t="s">
        <v>75</v>
      </c>
      <c r="Y1050" t="s">
        <v>73</v>
      </c>
      <c r="Z1050" t="s">
        <v>73</v>
      </c>
      <c r="AA1050">
        <v>323097</v>
      </c>
      <c r="AB1050" t="s">
        <v>86</v>
      </c>
    </row>
    <row r="1051" spans="2:28" x14ac:dyDescent="0.25">
      <c r="B1051" t="s">
        <v>89</v>
      </c>
      <c r="C1051">
        <v>6</v>
      </c>
      <c r="D1051" s="6">
        <v>44799.508275462962</v>
      </c>
      <c r="E1051" s="6">
        <v>44799.424942129626</v>
      </c>
      <c r="F1051" s="6" t="s">
        <v>73</v>
      </c>
      <c r="G1051" s="6"/>
      <c r="I1051" s="6">
        <v>44799.508275462962</v>
      </c>
      <c r="K1051">
        <v>552</v>
      </c>
      <c r="P1051">
        <v>800</v>
      </c>
      <c r="Q1051" t="s">
        <v>30</v>
      </c>
      <c r="R1051" t="s">
        <v>20</v>
      </c>
      <c r="T1051" t="s">
        <v>76</v>
      </c>
      <c r="U1051" t="s">
        <v>75</v>
      </c>
      <c r="V1051" t="s">
        <v>75</v>
      </c>
      <c r="W1051" t="s">
        <v>75</v>
      </c>
      <c r="X1051" t="s">
        <v>75</v>
      </c>
      <c r="Y1051" t="s">
        <v>73</v>
      </c>
      <c r="Z1051" t="s">
        <v>73</v>
      </c>
      <c r="AA1051">
        <v>323098</v>
      </c>
      <c r="AB1051" t="s">
        <v>86</v>
      </c>
    </row>
    <row r="1052" spans="2:28" x14ac:dyDescent="0.25">
      <c r="B1052" t="s">
        <v>89</v>
      </c>
      <c r="C1052">
        <v>17</v>
      </c>
      <c r="D1052" s="6">
        <v>44799.552187499998</v>
      </c>
      <c r="E1052" s="6">
        <v>44799.468854166669</v>
      </c>
      <c r="F1052" s="6" t="s">
        <v>73</v>
      </c>
      <c r="G1052" s="6"/>
      <c r="I1052" s="6">
        <v>44799.552187499998</v>
      </c>
      <c r="K1052">
        <v>548</v>
      </c>
      <c r="P1052">
        <v>600</v>
      </c>
      <c r="Q1052" t="s">
        <v>20</v>
      </c>
      <c r="R1052" t="s">
        <v>30</v>
      </c>
      <c r="T1052" t="s">
        <v>76</v>
      </c>
      <c r="U1052" t="s">
        <v>75</v>
      </c>
      <c r="V1052" t="s">
        <v>75</v>
      </c>
      <c r="W1052" t="s">
        <v>75</v>
      </c>
      <c r="X1052" t="s">
        <v>75</v>
      </c>
      <c r="Y1052" t="s">
        <v>73</v>
      </c>
      <c r="Z1052" t="s">
        <v>73</v>
      </c>
      <c r="AA1052">
        <v>384460</v>
      </c>
      <c r="AB1052" t="s">
        <v>81</v>
      </c>
    </row>
    <row r="1053" spans="2:28" x14ac:dyDescent="0.25">
      <c r="B1053" t="s">
        <v>89</v>
      </c>
      <c r="C1053">
        <v>18</v>
      </c>
      <c r="D1053" s="6">
        <v>44799.573414351849</v>
      </c>
      <c r="E1053" s="6">
        <v>44799.490081018521</v>
      </c>
      <c r="F1053" s="6" t="s">
        <v>73</v>
      </c>
      <c r="G1053" s="6"/>
      <c r="I1053" s="6">
        <v>44799.573414351849</v>
      </c>
      <c r="K1053">
        <v>548</v>
      </c>
      <c r="P1053">
        <v>1500</v>
      </c>
      <c r="Q1053" t="s">
        <v>20</v>
      </c>
      <c r="R1053" t="s">
        <v>30</v>
      </c>
      <c r="T1053" t="s">
        <v>76</v>
      </c>
      <c r="U1053" t="s">
        <v>75</v>
      </c>
      <c r="V1053" t="s">
        <v>75</v>
      </c>
      <c r="W1053" t="s">
        <v>75</v>
      </c>
      <c r="X1053" t="s">
        <v>75</v>
      </c>
      <c r="Y1053" t="s">
        <v>73</v>
      </c>
      <c r="Z1053" t="s">
        <v>73</v>
      </c>
      <c r="AA1053">
        <v>413489</v>
      </c>
      <c r="AB1053" t="s">
        <v>81</v>
      </c>
    </row>
    <row r="1054" spans="2:28" x14ac:dyDescent="0.25">
      <c r="B1054" t="s">
        <v>89</v>
      </c>
      <c r="C1054">
        <v>25</v>
      </c>
      <c r="D1054" s="6">
        <v>44799.640856481485</v>
      </c>
      <c r="E1054" s="6">
        <v>44799.557523148149</v>
      </c>
      <c r="F1054" s="6" t="s">
        <v>73</v>
      </c>
      <c r="G1054" s="6">
        <v>44799.640694444446</v>
      </c>
      <c r="I1054" s="6">
        <v>44799.640856481485</v>
      </c>
      <c r="K1054">
        <v>544</v>
      </c>
      <c r="P1054">
        <v>15000</v>
      </c>
      <c r="Q1054" t="s">
        <v>20</v>
      </c>
      <c r="R1054" t="s">
        <v>20</v>
      </c>
      <c r="S1054">
        <v>397</v>
      </c>
      <c r="T1054" t="s">
        <v>74</v>
      </c>
      <c r="U1054" t="s">
        <v>75</v>
      </c>
      <c r="V1054" t="s">
        <v>75</v>
      </c>
      <c r="W1054" t="s">
        <v>75</v>
      </c>
      <c r="X1054" t="s">
        <v>75</v>
      </c>
      <c r="Y1054" t="s">
        <v>73</v>
      </c>
      <c r="Z1054" t="s">
        <v>73</v>
      </c>
      <c r="AA1054" t="s">
        <v>250</v>
      </c>
    </row>
    <row r="1055" spans="2:28" x14ac:dyDescent="0.25">
      <c r="B1055" t="s">
        <v>89</v>
      </c>
      <c r="C1055">
        <v>24</v>
      </c>
      <c r="D1055" s="6">
        <v>44799.62300925926</v>
      </c>
      <c r="E1055" s="6">
        <v>44799.539675925924</v>
      </c>
      <c r="F1055" s="6" t="s">
        <v>73</v>
      </c>
      <c r="G1055" s="6"/>
      <c r="I1055" s="6">
        <v>44799.62300925926</v>
      </c>
      <c r="K1055">
        <v>548</v>
      </c>
      <c r="P1055">
        <v>182</v>
      </c>
      <c r="Q1055" t="s">
        <v>30</v>
      </c>
      <c r="R1055" t="s">
        <v>6</v>
      </c>
      <c r="T1055" t="s">
        <v>76</v>
      </c>
      <c r="U1055" t="s">
        <v>75</v>
      </c>
      <c r="V1055" t="s">
        <v>75</v>
      </c>
      <c r="W1055" t="s">
        <v>75</v>
      </c>
      <c r="X1055" t="s">
        <v>75</v>
      </c>
      <c r="Y1055" t="s">
        <v>73</v>
      </c>
      <c r="Z1055" t="s">
        <v>73</v>
      </c>
      <c r="AA1055">
        <v>491134</v>
      </c>
      <c r="AB1055" t="s">
        <v>86</v>
      </c>
    </row>
    <row r="1056" spans="2:28" x14ac:dyDescent="0.25">
      <c r="B1056" t="s">
        <v>89</v>
      </c>
      <c r="C1056">
        <v>26</v>
      </c>
      <c r="D1056" s="6">
        <v>44799.641689814816</v>
      </c>
      <c r="E1056" s="6">
        <v>44799.558356481481</v>
      </c>
      <c r="F1056" s="6" t="s">
        <v>73</v>
      </c>
      <c r="G1056" s="6"/>
      <c r="I1056" s="6">
        <v>44799.641689814816</v>
      </c>
      <c r="K1056">
        <v>542</v>
      </c>
      <c r="P1056">
        <v>3000</v>
      </c>
      <c r="Q1056" t="s">
        <v>30</v>
      </c>
      <c r="R1056" t="s">
        <v>6</v>
      </c>
      <c r="T1056" t="s">
        <v>76</v>
      </c>
      <c r="U1056" t="s">
        <v>75</v>
      </c>
      <c r="V1056" t="s">
        <v>75</v>
      </c>
      <c r="W1056" t="s">
        <v>75</v>
      </c>
      <c r="X1056" t="s">
        <v>75</v>
      </c>
      <c r="Y1056" t="s">
        <v>73</v>
      </c>
      <c r="Z1056" t="s">
        <v>73</v>
      </c>
      <c r="AA1056">
        <v>530530</v>
      </c>
      <c r="AB1056" t="s">
        <v>81</v>
      </c>
    </row>
    <row r="1057" spans="2:28" x14ac:dyDescent="0.25">
      <c r="B1057" t="s">
        <v>89</v>
      </c>
      <c r="C1057">
        <v>27</v>
      </c>
      <c r="D1057" s="6">
        <v>44799.655428240738</v>
      </c>
      <c r="E1057" s="6">
        <v>44799.572094907409</v>
      </c>
      <c r="F1057" s="6" t="s">
        <v>73</v>
      </c>
      <c r="G1057" s="6"/>
      <c r="I1057" s="6">
        <v>44799.655428240738</v>
      </c>
      <c r="K1057">
        <v>542</v>
      </c>
      <c r="P1057">
        <v>800</v>
      </c>
      <c r="Q1057" t="s">
        <v>30</v>
      </c>
      <c r="R1057" t="s">
        <v>30</v>
      </c>
      <c r="T1057" t="s">
        <v>76</v>
      </c>
      <c r="U1057" t="s">
        <v>75</v>
      </c>
      <c r="V1057" t="s">
        <v>75</v>
      </c>
      <c r="W1057" t="s">
        <v>75</v>
      </c>
      <c r="X1057" t="s">
        <v>75</v>
      </c>
      <c r="Y1057" t="s">
        <v>73</v>
      </c>
      <c r="Z1057" t="s">
        <v>73</v>
      </c>
      <c r="AA1057">
        <v>569539</v>
      </c>
      <c r="AB1057" t="s">
        <v>81</v>
      </c>
    </row>
    <row r="1058" spans="2:28" x14ac:dyDescent="0.25">
      <c r="B1058" t="s">
        <v>89</v>
      </c>
      <c r="C1058">
        <v>38</v>
      </c>
      <c r="D1058" s="6">
        <v>44799.682546296295</v>
      </c>
      <c r="E1058" s="6">
        <v>44799.599212962959</v>
      </c>
      <c r="F1058" s="6" t="s">
        <v>73</v>
      </c>
      <c r="G1058" s="6"/>
      <c r="I1058" s="6">
        <v>44799.682546296295</v>
      </c>
      <c r="K1058">
        <v>536</v>
      </c>
      <c r="P1058">
        <v>10000</v>
      </c>
      <c r="Q1058" t="s">
        <v>6</v>
      </c>
      <c r="R1058" t="s">
        <v>6</v>
      </c>
      <c r="T1058" t="s">
        <v>76</v>
      </c>
      <c r="U1058" t="s">
        <v>75</v>
      </c>
      <c r="V1058" t="s">
        <v>75</v>
      </c>
      <c r="W1058" t="s">
        <v>75</v>
      </c>
      <c r="X1058" t="s">
        <v>75</v>
      </c>
      <c r="Y1058" t="s">
        <v>73</v>
      </c>
      <c r="Z1058" t="s">
        <v>73</v>
      </c>
      <c r="AA1058">
        <v>661518</v>
      </c>
      <c r="AB1058" t="s">
        <v>81</v>
      </c>
    </row>
    <row r="1059" spans="2:28" x14ac:dyDescent="0.25">
      <c r="B1059" t="s">
        <v>89</v>
      </c>
      <c r="C1059">
        <v>39</v>
      </c>
      <c r="D1059" s="6">
        <v>44799.683680555558</v>
      </c>
      <c r="E1059" s="6">
        <v>44799.600347222222</v>
      </c>
      <c r="F1059" s="6" t="s">
        <v>73</v>
      </c>
      <c r="G1059" s="6"/>
      <c r="I1059" s="6">
        <v>44799.683680555558</v>
      </c>
      <c r="K1059">
        <v>536</v>
      </c>
      <c r="P1059">
        <v>2000</v>
      </c>
      <c r="Q1059" t="s">
        <v>6</v>
      </c>
      <c r="R1059" t="s">
        <v>30</v>
      </c>
      <c r="T1059" t="s">
        <v>76</v>
      </c>
      <c r="U1059" t="s">
        <v>75</v>
      </c>
      <c r="V1059" t="s">
        <v>75</v>
      </c>
      <c r="W1059" t="s">
        <v>75</v>
      </c>
      <c r="X1059" t="s">
        <v>75</v>
      </c>
      <c r="Y1059" t="s">
        <v>73</v>
      </c>
      <c r="Z1059" t="s">
        <v>73</v>
      </c>
      <c r="AA1059">
        <v>664581</v>
      </c>
      <c r="AB1059" t="s">
        <v>81</v>
      </c>
    </row>
    <row r="1060" spans="2:28" x14ac:dyDescent="0.25">
      <c r="B1060" t="s">
        <v>89</v>
      </c>
      <c r="C1060">
        <v>40</v>
      </c>
      <c r="D1060" s="6">
        <v>44799.688622685186</v>
      </c>
      <c r="E1060" s="6">
        <v>44799.60528935185</v>
      </c>
      <c r="F1060" s="6" t="s">
        <v>73</v>
      </c>
      <c r="G1060" s="6"/>
      <c r="I1060" s="6">
        <v>44799.688622685186</v>
      </c>
      <c r="K1060">
        <v>536</v>
      </c>
      <c r="P1060">
        <v>7941</v>
      </c>
      <c r="Q1060" t="s">
        <v>6</v>
      </c>
      <c r="R1060" t="s">
        <v>6</v>
      </c>
      <c r="T1060" t="s">
        <v>76</v>
      </c>
      <c r="U1060" t="s">
        <v>75</v>
      </c>
      <c r="V1060" t="s">
        <v>75</v>
      </c>
      <c r="W1060" t="s">
        <v>75</v>
      </c>
      <c r="X1060" t="s">
        <v>75</v>
      </c>
      <c r="Y1060" t="s">
        <v>73</v>
      </c>
      <c r="Z1060" t="s">
        <v>73</v>
      </c>
      <c r="AA1060">
        <v>684427</v>
      </c>
      <c r="AB1060" t="s">
        <v>81</v>
      </c>
    </row>
    <row r="1061" spans="2:28" x14ac:dyDescent="0.25">
      <c r="B1061" t="s">
        <v>89</v>
      </c>
      <c r="C1061">
        <v>41</v>
      </c>
      <c r="D1061" s="6">
        <v>44799.688622685186</v>
      </c>
      <c r="E1061" s="6">
        <v>44799.60528935185</v>
      </c>
      <c r="F1061" s="6" t="s">
        <v>73</v>
      </c>
      <c r="G1061" s="6"/>
      <c r="I1061" s="6">
        <v>44799.688622685186</v>
      </c>
      <c r="K1061">
        <v>536</v>
      </c>
      <c r="P1061">
        <v>2059</v>
      </c>
      <c r="Q1061" t="s">
        <v>29</v>
      </c>
      <c r="R1061" t="s">
        <v>6</v>
      </c>
      <c r="T1061" t="s">
        <v>76</v>
      </c>
      <c r="U1061" t="s">
        <v>75</v>
      </c>
      <c r="V1061" t="s">
        <v>75</v>
      </c>
      <c r="W1061" t="s">
        <v>75</v>
      </c>
      <c r="X1061" t="s">
        <v>75</v>
      </c>
      <c r="Y1061" t="s">
        <v>73</v>
      </c>
      <c r="Z1061" t="s">
        <v>73</v>
      </c>
      <c r="AA1061">
        <v>684428</v>
      </c>
      <c r="AB1061" t="s">
        <v>81</v>
      </c>
    </row>
    <row r="1062" spans="2:28" x14ac:dyDescent="0.25">
      <c r="B1062" t="s">
        <v>89</v>
      </c>
      <c r="C1062">
        <v>42</v>
      </c>
      <c r="D1062" s="6">
        <v>44799.691377314812</v>
      </c>
      <c r="E1062" s="6">
        <v>44799.608043981483</v>
      </c>
      <c r="F1062" s="6" t="s">
        <v>73</v>
      </c>
      <c r="G1062" s="6"/>
      <c r="I1062" s="6">
        <v>44799.691377314812</v>
      </c>
      <c r="K1062">
        <v>538</v>
      </c>
      <c r="P1062">
        <v>2500</v>
      </c>
      <c r="Q1062" t="s">
        <v>4</v>
      </c>
      <c r="R1062" t="s">
        <v>6</v>
      </c>
      <c r="T1062" t="s">
        <v>76</v>
      </c>
      <c r="U1062" t="s">
        <v>75</v>
      </c>
      <c r="V1062" t="s">
        <v>75</v>
      </c>
      <c r="W1062" t="s">
        <v>75</v>
      </c>
      <c r="X1062" t="s">
        <v>75</v>
      </c>
      <c r="Y1062" t="s">
        <v>73</v>
      </c>
      <c r="Z1062" t="s">
        <v>73</v>
      </c>
      <c r="AA1062">
        <v>696148</v>
      </c>
      <c r="AB1062" t="s">
        <v>81</v>
      </c>
    </row>
    <row r="1063" spans="2:28" x14ac:dyDescent="0.25">
      <c r="B1063" t="s">
        <v>89</v>
      </c>
      <c r="C1063">
        <v>44</v>
      </c>
      <c r="D1063" s="6">
        <v>44799.70208333333</v>
      </c>
      <c r="E1063" s="6">
        <v>44799.618750000001</v>
      </c>
      <c r="F1063" s="6" t="s">
        <v>73</v>
      </c>
      <c r="G1063" s="6"/>
      <c r="I1063" s="6">
        <v>44799.70208333333</v>
      </c>
      <c r="K1063">
        <v>540</v>
      </c>
      <c r="P1063">
        <v>5000</v>
      </c>
      <c r="Q1063" t="s">
        <v>6</v>
      </c>
      <c r="R1063" t="s">
        <v>6</v>
      </c>
      <c r="T1063" t="s">
        <v>76</v>
      </c>
      <c r="U1063" t="s">
        <v>75</v>
      </c>
      <c r="V1063" t="s">
        <v>75</v>
      </c>
      <c r="W1063" t="s">
        <v>75</v>
      </c>
      <c r="X1063" t="s">
        <v>75</v>
      </c>
      <c r="Y1063" t="s">
        <v>73</v>
      </c>
      <c r="Z1063" t="s">
        <v>73</v>
      </c>
      <c r="AA1063">
        <v>737446</v>
      </c>
      <c r="AB1063" t="s">
        <v>86</v>
      </c>
    </row>
    <row r="1064" spans="2:28" x14ac:dyDescent="0.25">
      <c r="B1064" t="s">
        <v>89</v>
      </c>
      <c r="C1064">
        <v>45</v>
      </c>
      <c r="D1064" s="6">
        <v>44799.705509259256</v>
      </c>
      <c r="E1064" s="6">
        <v>44799.622175925928</v>
      </c>
      <c r="F1064" s="6" t="s">
        <v>73</v>
      </c>
      <c r="G1064" s="6"/>
      <c r="I1064" s="6">
        <v>44799.705509259256</v>
      </c>
      <c r="K1064">
        <v>538</v>
      </c>
      <c r="P1064">
        <v>5000</v>
      </c>
      <c r="Q1064" t="s">
        <v>20</v>
      </c>
      <c r="R1064" t="s">
        <v>6</v>
      </c>
      <c r="T1064" t="s">
        <v>76</v>
      </c>
      <c r="U1064" t="s">
        <v>75</v>
      </c>
      <c r="V1064" t="s">
        <v>75</v>
      </c>
      <c r="W1064" t="s">
        <v>75</v>
      </c>
      <c r="X1064" t="s">
        <v>75</v>
      </c>
      <c r="Y1064" t="s">
        <v>73</v>
      </c>
      <c r="Z1064" t="s">
        <v>73</v>
      </c>
      <c r="AA1064">
        <v>748046</v>
      </c>
      <c r="AB1064" t="s">
        <v>81</v>
      </c>
    </row>
    <row r="1065" spans="2:28" x14ac:dyDescent="0.25">
      <c r="B1065" t="s">
        <v>89</v>
      </c>
      <c r="C1065">
        <v>46</v>
      </c>
      <c r="D1065" s="6">
        <v>44799.709166666667</v>
      </c>
      <c r="E1065" s="6">
        <v>44799.625833333332</v>
      </c>
      <c r="F1065" s="6" t="s">
        <v>73</v>
      </c>
      <c r="G1065" s="6"/>
      <c r="I1065" s="6">
        <v>44799.709166666667</v>
      </c>
      <c r="K1065">
        <v>538</v>
      </c>
      <c r="P1065">
        <v>1000</v>
      </c>
      <c r="Q1065" t="s">
        <v>20</v>
      </c>
      <c r="R1065" t="s">
        <v>6</v>
      </c>
      <c r="T1065" t="s">
        <v>76</v>
      </c>
      <c r="U1065" t="s">
        <v>75</v>
      </c>
      <c r="V1065" t="s">
        <v>75</v>
      </c>
      <c r="W1065" t="s">
        <v>75</v>
      </c>
      <c r="X1065" t="s">
        <v>75</v>
      </c>
      <c r="Y1065" t="s">
        <v>73</v>
      </c>
      <c r="Z1065" t="s">
        <v>73</v>
      </c>
      <c r="AA1065">
        <v>764125</v>
      </c>
      <c r="AB1065" t="s">
        <v>86</v>
      </c>
    </row>
    <row r="1066" spans="2:28" x14ac:dyDescent="0.25">
      <c r="B1066" t="s">
        <v>89</v>
      </c>
      <c r="C1066">
        <v>48</v>
      </c>
      <c r="D1066" s="6">
        <v>44799.710405092592</v>
      </c>
      <c r="E1066" s="6">
        <v>44799.627071759256</v>
      </c>
      <c r="F1066" s="6" t="s">
        <v>73</v>
      </c>
      <c r="G1066" s="6"/>
      <c r="I1066" s="6">
        <v>44799.710405092592</v>
      </c>
      <c r="K1066">
        <v>536</v>
      </c>
      <c r="P1066">
        <v>2700</v>
      </c>
      <c r="Q1066" t="s">
        <v>20</v>
      </c>
      <c r="R1066" t="s">
        <v>4</v>
      </c>
      <c r="T1066" t="s">
        <v>76</v>
      </c>
      <c r="U1066" t="s">
        <v>75</v>
      </c>
      <c r="V1066" t="s">
        <v>75</v>
      </c>
      <c r="W1066" t="s">
        <v>75</v>
      </c>
      <c r="X1066" t="s">
        <v>75</v>
      </c>
      <c r="Y1066" t="s">
        <v>73</v>
      </c>
      <c r="Z1066" t="s">
        <v>73</v>
      </c>
      <c r="AA1066">
        <v>767447</v>
      </c>
      <c r="AB1066" t="s">
        <v>81</v>
      </c>
    </row>
    <row r="1067" spans="2:28" x14ac:dyDescent="0.25">
      <c r="B1067" t="s">
        <v>89</v>
      </c>
      <c r="C1067">
        <v>49</v>
      </c>
      <c r="D1067" s="6">
        <v>44799.710405092592</v>
      </c>
      <c r="E1067" s="6">
        <v>44799.627071759256</v>
      </c>
      <c r="F1067" s="6" t="s">
        <v>73</v>
      </c>
      <c r="G1067" s="6"/>
      <c r="I1067" s="6">
        <v>44799.710405092592</v>
      </c>
      <c r="K1067">
        <v>536</v>
      </c>
      <c r="P1067">
        <v>121</v>
      </c>
      <c r="Q1067" t="s">
        <v>30</v>
      </c>
      <c r="R1067" t="s">
        <v>4</v>
      </c>
      <c r="T1067" t="s">
        <v>76</v>
      </c>
      <c r="U1067" t="s">
        <v>75</v>
      </c>
      <c r="V1067" t="s">
        <v>75</v>
      </c>
      <c r="W1067" t="s">
        <v>75</v>
      </c>
      <c r="X1067" t="s">
        <v>75</v>
      </c>
      <c r="Y1067" t="s">
        <v>73</v>
      </c>
      <c r="Z1067" t="s">
        <v>73</v>
      </c>
      <c r="AA1067">
        <v>767448</v>
      </c>
      <c r="AB1067" t="s">
        <v>81</v>
      </c>
    </row>
    <row r="1068" spans="2:28" x14ac:dyDescent="0.25">
      <c r="B1068" t="s">
        <v>89</v>
      </c>
      <c r="C1068">
        <v>47</v>
      </c>
      <c r="D1068" s="6">
        <v>44799.710405092592</v>
      </c>
      <c r="E1068" s="6">
        <v>44799.627071759256</v>
      </c>
      <c r="F1068" s="6" t="s">
        <v>73</v>
      </c>
      <c r="G1068" s="6"/>
      <c r="I1068" s="6">
        <v>44799.710405092592</v>
      </c>
      <c r="K1068">
        <v>536</v>
      </c>
      <c r="P1068">
        <v>4541</v>
      </c>
      <c r="Q1068" t="s">
        <v>29</v>
      </c>
      <c r="R1068" t="s">
        <v>4</v>
      </c>
      <c r="T1068" t="s">
        <v>76</v>
      </c>
      <c r="U1068" t="s">
        <v>75</v>
      </c>
      <c r="V1068" t="s">
        <v>75</v>
      </c>
      <c r="W1068" t="s">
        <v>75</v>
      </c>
      <c r="X1068" t="s">
        <v>75</v>
      </c>
      <c r="Y1068" t="s">
        <v>73</v>
      </c>
      <c r="Z1068" t="s">
        <v>73</v>
      </c>
      <c r="AA1068">
        <v>767446</v>
      </c>
      <c r="AB1068" t="s">
        <v>81</v>
      </c>
    </row>
    <row r="1069" spans="2:28" x14ac:dyDescent="0.25">
      <c r="B1069" t="s">
        <v>89</v>
      </c>
      <c r="C1069">
        <v>50</v>
      </c>
      <c r="D1069" s="6">
        <v>44799.710405092592</v>
      </c>
      <c r="E1069" s="6">
        <v>44799.627071759256</v>
      </c>
      <c r="F1069" s="6" t="s">
        <v>73</v>
      </c>
      <c r="G1069" s="6"/>
      <c r="I1069" s="6">
        <v>44799.710405092592</v>
      </c>
      <c r="K1069">
        <v>536</v>
      </c>
      <c r="P1069">
        <v>2500</v>
      </c>
      <c r="Q1069" t="s">
        <v>20</v>
      </c>
      <c r="R1069" t="s">
        <v>4</v>
      </c>
      <c r="T1069" t="s">
        <v>76</v>
      </c>
      <c r="U1069" t="s">
        <v>75</v>
      </c>
      <c r="V1069" t="s">
        <v>75</v>
      </c>
      <c r="W1069" t="s">
        <v>75</v>
      </c>
      <c r="X1069" t="s">
        <v>75</v>
      </c>
      <c r="Y1069" t="s">
        <v>73</v>
      </c>
      <c r="Z1069" t="s">
        <v>73</v>
      </c>
      <c r="AA1069">
        <v>767449</v>
      </c>
      <c r="AB1069" t="s">
        <v>81</v>
      </c>
    </row>
    <row r="1070" spans="2:28" x14ac:dyDescent="0.25">
      <c r="B1070" t="s">
        <v>89</v>
      </c>
      <c r="C1070">
        <v>53</v>
      </c>
      <c r="D1070" s="6">
        <v>44799.710925925923</v>
      </c>
      <c r="E1070" s="6">
        <v>44799.627592592595</v>
      </c>
      <c r="F1070" s="6" t="s">
        <v>73</v>
      </c>
      <c r="G1070" s="6"/>
      <c r="I1070" s="6">
        <v>44799.710925925923</v>
      </c>
      <c r="K1070">
        <v>536</v>
      </c>
      <c r="P1070">
        <v>1200</v>
      </c>
      <c r="Q1070" t="s">
        <v>20</v>
      </c>
      <c r="R1070" t="s">
        <v>30</v>
      </c>
      <c r="T1070" t="s">
        <v>76</v>
      </c>
      <c r="U1070" t="s">
        <v>75</v>
      </c>
      <c r="V1070" t="s">
        <v>75</v>
      </c>
      <c r="W1070" t="s">
        <v>75</v>
      </c>
      <c r="X1070" t="s">
        <v>75</v>
      </c>
      <c r="Y1070" t="s">
        <v>73</v>
      </c>
      <c r="Z1070" t="s">
        <v>73</v>
      </c>
      <c r="AA1070">
        <v>769055</v>
      </c>
      <c r="AB1070" t="s">
        <v>81</v>
      </c>
    </row>
    <row r="1071" spans="2:28" x14ac:dyDescent="0.25">
      <c r="B1071" t="s">
        <v>89</v>
      </c>
      <c r="C1071">
        <v>55</v>
      </c>
      <c r="D1071" s="6">
        <v>44799.723749999997</v>
      </c>
      <c r="E1071" s="6">
        <v>44799.640416666669</v>
      </c>
      <c r="F1071" s="6" t="s">
        <v>73</v>
      </c>
      <c r="G1071" s="6"/>
      <c r="I1071" s="6">
        <v>44799.723749999997</v>
      </c>
      <c r="K1071">
        <v>538</v>
      </c>
      <c r="P1071">
        <v>900</v>
      </c>
      <c r="Q1071" t="s">
        <v>20</v>
      </c>
      <c r="R1071" t="s">
        <v>6</v>
      </c>
      <c r="T1071" t="s">
        <v>76</v>
      </c>
      <c r="U1071" t="s">
        <v>75</v>
      </c>
      <c r="V1071" t="s">
        <v>75</v>
      </c>
      <c r="W1071" t="s">
        <v>75</v>
      </c>
      <c r="X1071" t="s">
        <v>75</v>
      </c>
      <c r="Y1071" t="s">
        <v>73</v>
      </c>
      <c r="Z1071" t="s">
        <v>73</v>
      </c>
      <c r="AA1071">
        <v>813918</v>
      </c>
      <c r="AB1071" t="s">
        <v>86</v>
      </c>
    </row>
    <row r="1072" spans="2:28" x14ac:dyDescent="0.25">
      <c r="B1072" t="s">
        <v>89</v>
      </c>
      <c r="C1072">
        <v>58</v>
      </c>
      <c r="D1072" s="6">
        <v>44799.729085648149</v>
      </c>
      <c r="E1072" s="6">
        <v>44799.645752314813</v>
      </c>
      <c r="F1072" s="6" t="s">
        <v>73</v>
      </c>
      <c r="G1072" s="6"/>
      <c r="I1072" s="6">
        <v>44799.729085648149</v>
      </c>
      <c r="K1072">
        <v>534</v>
      </c>
      <c r="P1072">
        <v>2691</v>
      </c>
      <c r="Q1072" t="s">
        <v>6</v>
      </c>
      <c r="R1072" t="s">
        <v>30</v>
      </c>
      <c r="T1072" t="s">
        <v>76</v>
      </c>
      <c r="U1072" t="s">
        <v>75</v>
      </c>
      <c r="V1072" t="s">
        <v>75</v>
      </c>
      <c r="W1072" t="s">
        <v>75</v>
      </c>
      <c r="X1072" t="s">
        <v>75</v>
      </c>
      <c r="Y1072" t="s">
        <v>73</v>
      </c>
      <c r="Z1072" t="s">
        <v>73</v>
      </c>
      <c r="AA1072">
        <v>844344</v>
      </c>
    </row>
    <row r="1073" spans="2:28" x14ac:dyDescent="0.25">
      <c r="B1073" t="s">
        <v>89</v>
      </c>
      <c r="C1073">
        <v>59</v>
      </c>
      <c r="D1073" s="6">
        <v>44799.729085648149</v>
      </c>
      <c r="E1073" s="6">
        <v>44799.645752314813</v>
      </c>
      <c r="F1073" s="6" t="s">
        <v>73</v>
      </c>
      <c r="G1073" s="6"/>
      <c r="I1073" s="6">
        <v>44799.729085648149</v>
      </c>
      <c r="K1073">
        <v>534</v>
      </c>
      <c r="P1073">
        <v>5000</v>
      </c>
      <c r="Q1073" t="s">
        <v>6</v>
      </c>
      <c r="R1073" t="s">
        <v>6</v>
      </c>
      <c r="T1073" t="s">
        <v>76</v>
      </c>
      <c r="U1073" t="s">
        <v>75</v>
      </c>
      <c r="V1073" t="s">
        <v>75</v>
      </c>
      <c r="W1073" t="s">
        <v>75</v>
      </c>
      <c r="X1073" t="s">
        <v>75</v>
      </c>
      <c r="Y1073" t="s">
        <v>73</v>
      </c>
      <c r="Z1073" t="s">
        <v>73</v>
      </c>
      <c r="AA1073">
        <v>844345</v>
      </c>
    </row>
    <row r="1074" spans="2:28" x14ac:dyDescent="0.25">
      <c r="B1074" t="s">
        <v>89</v>
      </c>
      <c r="C1074">
        <v>57</v>
      </c>
      <c r="D1074" s="6">
        <v>44799.729085648149</v>
      </c>
      <c r="E1074" s="6">
        <v>44799.645752314813</v>
      </c>
      <c r="F1074" s="6" t="s">
        <v>73</v>
      </c>
      <c r="G1074" s="6"/>
      <c r="I1074" s="6">
        <v>44799.729085648149</v>
      </c>
      <c r="K1074">
        <v>534</v>
      </c>
      <c r="P1074">
        <v>162</v>
      </c>
      <c r="Q1074" t="s">
        <v>20</v>
      </c>
      <c r="R1074" t="s">
        <v>30</v>
      </c>
      <c r="T1074" t="s">
        <v>76</v>
      </c>
      <c r="U1074" t="s">
        <v>75</v>
      </c>
      <c r="V1074" t="s">
        <v>75</v>
      </c>
      <c r="W1074" t="s">
        <v>75</v>
      </c>
      <c r="X1074" t="s">
        <v>75</v>
      </c>
      <c r="Y1074" t="s">
        <v>73</v>
      </c>
      <c r="Z1074" t="s">
        <v>73</v>
      </c>
      <c r="AA1074">
        <v>844343</v>
      </c>
    </row>
    <row r="1075" spans="2:28" x14ac:dyDescent="0.25">
      <c r="B1075" t="s">
        <v>89</v>
      </c>
      <c r="C1075">
        <v>22</v>
      </c>
      <c r="D1075" s="6">
        <v>44799.606342592589</v>
      </c>
      <c r="E1075" s="6">
        <v>44799.523009259261</v>
      </c>
      <c r="F1075" s="6" t="s">
        <v>73</v>
      </c>
      <c r="G1075" s="6">
        <v>44799.606006944443</v>
      </c>
      <c r="I1075" s="6">
        <v>44799.606342592589</v>
      </c>
      <c r="K1075">
        <v>546</v>
      </c>
      <c r="P1075">
        <v>20000</v>
      </c>
      <c r="Q1075" t="s">
        <v>30</v>
      </c>
      <c r="R1075" t="s">
        <v>30</v>
      </c>
      <c r="S1075">
        <v>397</v>
      </c>
      <c r="T1075" t="s">
        <v>74</v>
      </c>
      <c r="U1075" t="s">
        <v>75</v>
      </c>
      <c r="V1075" t="s">
        <v>75</v>
      </c>
      <c r="W1075" t="s">
        <v>75</v>
      </c>
      <c r="X1075" t="s">
        <v>75</v>
      </c>
      <c r="Y1075" t="s">
        <v>73</v>
      </c>
      <c r="Z1075" t="s">
        <v>73</v>
      </c>
      <c r="AA1075" t="s">
        <v>251</v>
      </c>
    </row>
    <row r="1076" spans="2:28" x14ac:dyDescent="0.25">
      <c r="B1076" t="s">
        <v>89</v>
      </c>
      <c r="C1076">
        <v>23</v>
      </c>
      <c r="D1076" s="6">
        <v>44799.613749999997</v>
      </c>
      <c r="E1076" s="6">
        <v>44799.530416666668</v>
      </c>
      <c r="F1076" s="6" t="s">
        <v>73</v>
      </c>
      <c r="G1076" s="6">
        <v>44799.61346064815</v>
      </c>
      <c r="I1076" s="6">
        <v>44799.613749999997</v>
      </c>
      <c r="K1076">
        <v>546</v>
      </c>
      <c r="P1076">
        <v>15000</v>
      </c>
      <c r="Q1076" t="s">
        <v>30</v>
      </c>
      <c r="R1076" t="s">
        <v>30</v>
      </c>
      <c r="S1076">
        <v>397</v>
      </c>
      <c r="T1076" t="s">
        <v>74</v>
      </c>
      <c r="U1076" t="s">
        <v>75</v>
      </c>
      <c r="V1076" t="s">
        <v>75</v>
      </c>
      <c r="W1076" t="s">
        <v>75</v>
      </c>
      <c r="X1076" t="s">
        <v>75</v>
      </c>
      <c r="Y1076" t="s">
        <v>73</v>
      </c>
      <c r="Z1076" t="s">
        <v>73</v>
      </c>
      <c r="AA1076" t="s">
        <v>252</v>
      </c>
    </row>
    <row r="1077" spans="2:28" x14ac:dyDescent="0.25">
      <c r="B1077" t="s">
        <v>89</v>
      </c>
      <c r="C1077">
        <v>36</v>
      </c>
      <c r="D1077" s="6">
        <v>44799.677071759259</v>
      </c>
      <c r="E1077" s="6">
        <v>44799.593738425923</v>
      </c>
      <c r="F1077" s="6" t="s">
        <v>73</v>
      </c>
      <c r="G1077" s="6">
        <v>44799.676840277774</v>
      </c>
      <c r="I1077" s="6">
        <v>44799.677071759259</v>
      </c>
      <c r="K1077">
        <v>540</v>
      </c>
      <c r="P1077">
        <v>128000</v>
      </c>
      <c r="Q1077" t="s">
        <v>30</v>
      </c>
      <c r="R1077" t="s">
        <v>30</v>
      </c>
      <c r="S1077">
        <v>397</v>
      </c>
      <c r="T1077" t="s">
        <v>74</v>
      </c>
      <c r="U1077" t="s">
        <v>75</v>
      </c>
      <c r="V1077" t="s">
        <v>75</v>
      </c>
      <c r="W1077" t="s">
        <v>75</v>
      </c>
      <c r="X1077" t="s">
        <v>75</v>
      </c>
      <c r="Y1077" t="s">
        <v>73</v>
      </c>
      <c r="Z1077" t="s">
        <v>73</v>
      </c>
      <c r="AA1077" t="s">
        <v>253</v>
      </c>
    </row>
    <row r="1078" spans="2:28" x14ac:dyDescent="0.25">
      <c r="B1078" t="s">
        <v>89</v>
      </c>
      <c r="C1078">
        <v>54</v>
      </c>
      <c r="D1078" s="6">
        <v>44799.723032407404</v>
      </c>
      <c r="E1078" s="6">
        <v>44799.639699074076</v>
      </c>
      <c r="F1078" s="6" t="s">
        <v>73</v>
      </c>
      <c r="G1078" s="6">
        <v>44799.722696759258</v>
      </c>
      <c r="I1078" s="6">
        <v>44799.723032407404</v>
      </c>
      <c r="K1078">
        <v>536</v>
      </c>
      <c r="P1078">
        <v>12500</v>
      </c>
      <c r="Q1078" t="s">
        <v>4</v>
      </c>
      <c r="R1078" t="s">
        <v>4</v>
      </c>
      <c r="S1078">
        <v>397</v>
      </c>
      <c r="T1078" t="s">
        <v>74</v>
      </c>
      <c r="U1078" t="s">
        <v>75</v>
      </c>
      <c r="V1078" t="s">
        <v>75</v>
      </c>
      <c r="W1078" t="s">
        <v>75</v>
      </c>
      <c r="X1078" t="s">
        <v>75</v>
      </c>
      <c r="Y1078" t="s">
        <v>73</v>
      </c>
      <c r="Z1078" t="s">
        <v>73</v>
      </c>
      <c r="AA1078" t="s">
        <v>254</v>
      </c>
    </row>
    <row r="1079" spans="2:28" x14ac:dyDescent="0.25">
      <c r="B1079" t="s">
        <v>89</v>
      </c>
      <c r="C1079">
        <v>56</v>
      </c>
      <c r="D1079" s="6">
        <v>44799.724942129629</v>
      </c>
      <c r="E1079" s="6">
        <v>44799.641608796293</v>
      </c>
      <c r="F1079" s="6" t="s">
        <v>73</v>
      </c>
      <c r="G1079" s="6">
        <v>44799.724641203706</v>
      </c>
      <c r="I1079" s="6">
        <v>44799.724942129629</v>
      </c>
      <c r="K1079">
        <v>537</v>
      </c>
      <c r="P1079">
        <v>3600</v>
      </c>
      <c r="Q1079" t="s">
        <v>4</v>
      </c>
      <c r="R1079" t="s">
        <v>4</v>
      </c>
      <c r="S1079">
        <v>397</v>
      </c>
      <c r="T1079" t="s">
        <v>74</v>
      </c>
      <c r="U1079" t="s">
        <v>75</v>
      </c>
      <c r="V1079" t="s">
        <v>75</v>
      </c>
      <c r="W1079" t="s">
        <v>75</v>
      </c>
      <c r="X1079" t="s">
        <v>75</v>
      </c>
      <c r="Y1079" t="s">
        <v>73</v>
      </c>
      <c r="Z1079" t="s">
        <v>73</v>
      </c>
      <c r="AA1079" t="s">
        <v>255</v>
      </c>
    </row>
    <row r="1080" spans="2:28" x14ac:dyDescent="0.25">
      <c r="B1080" t="s">
        <v>89</v>
      </c>
      <c r="C1080">
        <v>1</v>
      </c>
      <c r="D1080" s="6">
        <v>44799.479201388887</v>
      </c>
      <c r="E1080" s="6">
        <v>44799.395868055559</v>
      </c>
      <c r="F1080" s="6" t="s">
        <v>73</v>
      </c>
      <c r="G1080" s="6"/>
      <c r="I1080" s="6">
        <v>44799.479201388887</v>
      </c>
      <c r="K1080">
        <v>554</v>
      </c>
      <c r="P1080">
        <v>181</v>
      </c>
      <c r="Q1080" t="s">
        <v>4</v>
      </c>
      <c r="R1080" t="s">
        <v>6</v>
      </c>
      <c r="T1080" t="s">
        <v>76</v>
      </c>
      <c r="U1080" t="s">
        <v>75</v>
      </c>
      <c r="V1080" t="s">
        <v>75</v>
      </c>
      <c r="W1080" t="s">
        <v>75</v>
      </c>
      <c r="X1080" t="s">
        <v>75</v>
      </c>
      <c r="Y1080" t="s">
        <v>73</v>
      </c>
      <c r="Z1080" t="s">
        <v>73</v>
      </c>
      <c r="AA1080">
        <v>278169</v>
      </c>
    </row>
    <row r="1081" spans="2:28" x14ac:dyDescent="0.25">
      <c r="B1081" t="s">
        <v>89</v>
      </c>
      <c r="C1081">
        <v>2</v>
      </c>
      <c r="D1081" s="6">
        <v>44799.487199074072</v>
      </c>
      <c r="E1081" s="6">
        <v>44799.403865740744</v>
      </c>
      <c r="F1081" s="6" t="s">
        <v>73</v>
      </c>
      <c r="G1081" s="6"/>
      <c r="I1081" s="6">
        <v>44799.487199074072</v>
      </c>
      <c r="K1081">
        <v>550</v>
      </c>
      <c r="P1081">
        <v>7000</v>
      </c>
      <c r="Q1081" t="s">
        <v>20</v>
      </c>
      <c r="R1081" t="s">
        <v>6</v>
      </c>
      <c r="T1081" t="s">
        <v>76</v>
      </c>
      <c r="U1081" t="s">
        <v>75</v>
      </c>
      <c r="V1081" t="s">
        <v>75</v>
      </c>
      <c r="W1081" t="s">
        <v>75</v>
      </c>
      <c r="X1081" t="s">
        <v>75</v>
      </c>
      <c r="Y1081" t="s">
        <v>73</v>
      </c>
      <c r="Z1081" t="s">
        <v>73</v>
      </c>
      <c r="AA1081">
        <v>290723</v>
      </c>
      <c r="AB1081" t="s">
        <v>81</v>
      </c>
    </row>
    <row r="1082" spans="2:28" x14ac:dyDescent="0.25">
      <c r="B1082" t="s">
        <v>89</v>
      </c>
      <c r="C1082">
        <v>8</v>
      </c>
      <c r="D1082" s="6">
        <v>44799.530821759261</v>
      </c>
      <c r="E1082" s="6">
        <v>44799.447488425925</v>
      </c>
      <c r="F1082" s="6" t="s">
        <v>73</v>
      </c>
      <c r="G1082" s="6"/>
      <c r="I1082" s="6">
        <v>44799.530821759261</v>
      </c>
      <c r="K1082">
        <v>550</v>
      </c>
      <c r="P1082">
        <v>200</v>
      </c>
      <c r="Q1082" t="s">
        <v>20</v>
      </c>
      <c r="R1082" t="s">
        <v>30</v>
      </c>
      <c r="T1082" t="s">
        <v>76</v>
      </c>
      <c r="U1082" t="s">
        <v>75</v>
      </c>
      <c r="V1082" t="s">
        <v>75</v>
      </c>
      <c r="W1082" t="s">
        <v>75</v>
      </c>
      <c r="X1082" t="s">
        <v>75</v>
      </c>
      <c r="Y1082" t="s">
        <v>73</v>
      </c>
      <c r="Z1082" t="s">
        <v>73</v>
      </c>
      <c r="AA1082">
        <v>355324</v>
      </c>
      <c r="AB1082" t="s">
        <v>81</v>
      </c>
    </row>
    <row r="1083" spans="2:28" x14ac:dyDescent="0.25">
      <c r="B1083" t="s">
        <v>89</v>
      </c>
      <c r="C1083">
        <v>9</v>
      </c>
      <c r="D1083" s="6">
        <v>44799.530821759261</v>
      </c>
      <c r="E1083" s="6">
        <v>44799.447488425925</v>
      </c>
      <c r="F1083" s="6" t="s">
        <v>73</v>
      </c>
      <c r="G1083" s="6"/>
      <c r="I1083" s="6">
        <v>44799.530821759261</v>
      </c>
      <c r="K1083">
        <v>548</v>
      </c>
      <c r="P1083">
        <v>493</v>
      </c>
      <c r="Q1083" t="s">
        <v>6</v>
      </c>
      <c r="R1083" t="s">
        <v>30</v>
      </c>
      <c r="T1083" t="s">
        <v>76</v>
      </c>
      <c r="U1083" t="s">
        <v>75</v>
      </c>
      <c r="V1083" t="s">
        <v>75</v>
      </c>
      <c r="W1083" t="s">
        <v>75</v>
      </c>
      <c r="X1083" t="s">
        <v>75</v>
      </c>
      <c r="Y1083" t="s">
        <v>73</v>
      </c>
      <c r="Z1083" t="s">
        <v>73</v>
      </c>
      <c r="AA1083">
        <v>355325</v>
      </c>
      <c r="AB1083" t="s">
        <v>81</v>
      </c>
    </row>
    <row r="1084" spans="2:28" x14ac:dyDescent="0.25">
      <c r="B1084" t="s">
        <v>89</v>
      </c>
      <c r="C1084">
        <v>10</v>
      </c>
      <c r="D1084" s="6">
        <v>44799.532650462963</v>
      </c>
      <c r="E1084" s="6">
        <v>44799.449317129627</v>
      </c>
      <c r="F1084" s="6" t="s">
        <v>73</v>
      </c>
      <c r="G1084" s="6"/>
      <c r="I1084" s="6">
        <v>44799.532650462963</v>
      </c>
      <c r="K1084">
        <v>548</v>
      </c>
      <c r="P1084">
        <v>18200</v>
      </c>
      <c r="Q1084" t="s">
        <v>6</v>
      </c>
      <c r="R1084" t="s">
        <v>4</v>
      </c>
      <c r="T1084" t="s">
        <v>76</v>
      </c>
      <c r="U1084" t="s">
        <v>75</v>
      </c>
      <c r="V1084" t="s">
        <v>75</v>
      </c>
      <c r="W1084" t="s">
        <v>75</v>
      </c>
      <c r="X1084" t="s">
        <v>75</v>
      </c>
      <c r="Y1084" t="s">
        <v>73</v>
      </c>
      <c r="Z1084" t="s">
        <v>73</v>
      </c>
      <c r="AA1084">
        <v>357798</v>
      </c>
      <c r="AB1084" t="s">
        <v>81</v>
      </c>
    </row>
    <row r="1085" spans="2:28" x14ac:dyDescent="0.25">
      <c r="B1085" t="s">
        <v>89</v>
      </c>
      <c r="C1085">
        <v>11</v>
      </c>
      <c r="D1085" s="6">
        <v>44799.534131944441</v>
      </c>
      <c r="E1085" s="6">
        <v>44799.450798611113</v>
      </c>
      <c r="F1085" s="6" t="s">
        <v>73</v>
      </c>
      <c r="G1085" s="6"/>
      <c r="I1085" s="6">
        <v>44799.534131944441</v>
      </c>
      <c r="K1085">
        <v>548</v>
      </c>
      <c r="P1085">
        <v>3500</v>
      </c>
      <c r="Q1085" t="s">
        <v>6</v>
      </c>
      <c r="R1085" t="s">
        <v>30</v>
      </c>
      <c r="T1085" t="s">
        <v>76</v>
      </c>
      <c r="U1085" t="s">
        <v>75</v>
      </c>
      <c r="V1085" t="s">
        <v>75</v>
      </c>
      <c r="W1085" t="s">
        <v>75</v>
      </c>
      <c r="X1085" t="s">
        <v>75</v>
      </c>
      <c r="Y1085" t="s">
        <v>73</v>
      </c>
      <c r="Z1085" t="s">
        <v>73</v>
      </c>
      <c r="AA1085">
        <v>359774</v>
      </c>
      <c r="AB1085" t="s">
        <v>81</v>
      </c>
    </row>
    <row r="1086" spans="2:28" x14ac:dyDescent="0.25">
      <c r="B1086" t="s">
        <v>89</v>
      </c>
      <c r="C1086">
        <v>12</v>
      </c>
      <c r="D1086" s="6">
        <v>44799.535624999997</v>
      </c>
      <c r="E1086" s="6">
        <v>44799.452291666668</v>
      </c>
      <c r="F1086" s="6" t="s">
        <v>73</v>
      </c>
      <c r="G1086" s="6"/>
      <c r="I1086" s="6">
        <v>44799.535624999997</v>
      </c>
      <c r="K1086">
        <v>550</v>
      </c>
      <c r="P1086">
        <v>8140</v>
      </c>
      <c r="Q1086" t="s">
        <v>30</v>
      </c>
      <c r="R1086" t="s">
        <v>6</v>
      </c>
      <c r="T1086" t="s">
        <v>76</v>
      </c>
      <c r="U1086" t="s">
        <v>75</v>
      </c>
      <c r="V1086" t="s">
        <v>75</v>
      </c>
      <c r="W1086" t="s">
        <v>75</v>
      </c>
      <c r="X1086" t="s">
        <v>75</v>
      </c>
      <c r="Y1086" t="s">
        <v>73</v>
      </c>
      <c r="Z1086" t="s">
        <v>73</v>
      </c>
      <c r="AA1086">
        <v>362319</v>
      </c>
      <c r="AB1086" t="s">
        <v>86</v>
      </c>
    </row>
    <row r="1087" spans="2:28" x14ac:dyDescent="0.25">
      <c r="B1087" t="s">
        <v>89</v>
      </c>
      <c r="C1087">
        <v>13</v>
      </c>
      <c r="D1087" s="6">
        <v>44799.536481481482</v>
      </c>
      <c r="E1087" s="6">
        <v>44799.453148148146</v>
      </c>
      <c r="F1087" s="6" t="s">
        <v>73</v>
      </c>
      <c r="G1087" s="6"/>
      <c r="I1087" s="6">
        <v>44799.536481481482</v>
      </c>
      <c r="K1087">
        <v>548</v>
      </c>
      <c r="P1087">
        <v>75</v>
      </c>
      <c r="Q1087" t="s">
        <v>6</v>
      </c>
      <c r="R1087" t="s">
        <v>20</v>
      </c>
      <c r="T1087" t="s">
        <v>76</v>
      </c>
      <c r="U1087" t="s">
        <v>75</v>
      </c>
      <c r="V1087" t="s">
        <v>75</v>
      </c>
      <c r="W1087" t="s">
        <v>75</v>
      </c>
      <c r="X1087" t="s">
        <v>75</v>
      </c>
      <c r="Y1087" t="s">
        <v>73</v>
      </c>
      <c r="Z1087" t="s">
        <v>73</v>
      </c>
      <c r="AA1087">
        <v>363770</v>
      </c>
      <c r="AB1087" t="s">
        <v>81</v>
      </c>
    </row>
    <row r="1088" spans="2:28" x14ac:dyDescent="0.25">
      <c r="B1088" t="s">
        <v>89</v>
      </c>
      <c r="C1088">
        <v>15</v>
      </c>
      <c r="D1088" s="6">
        <v>44799.538634259261</v>
      </c>
      <c r="E1088" s="6">
        <v>44799.455300925925</v>
      </c>
      <c r="F1088" s="6" t="s">
        <v>73</v>
      </c>
      <c r="G1088" s="6"/>
      <c r="I1088" s="6">
        <v>44799.538634259261</v>
      </c>
      <c r="K1088">
        <v>548</v>
      </c>
      <c r="P1088">
        <v>3800</v>
      </c>
      <c r="Q1088" t="s">
        <v>6</v>
      </c>
      <c r="R1088" t="s">
        <v>4</v>
      </c>
      <c r="T1088" t="s">
        <v>76</v>
      </c>
      <c r="U1088" t="s">
        <v>75</v>
      </c>
      <c r="V1088" t="s">
        <v>75</v>
      </c>
      <c r="W1088" t="s">
        <v>75</v>
      </c>
      <c r="X1088" t="s">
        <v>75</v>
      </c>
      <c r="Y1088" t="s">
        <v>73</v>
      </c>
      <c r="Z1088" t="s">
        <v>73</v>
      </c>
      <c r="AA1088">
        <v>366193</v>
      </c>
      <c r="AB1088" t="s">
        <v>81</v>
      </c>
    </row>
    <row r="1089" spans="2:28" x14ac:dyDescent="0.25">
      <c r="B1089" t="s">
        <v>89</v>
      </c>
      <c r="C1089">
        <v>14</v>
      </c>
      <c r="D1089" s="6">
        <v>44799.538634259261</v>
      </c>
      <c r="E1089" s="6">
        <v>44799.455300925925</v>
      </c>
      <c r="F1089" s="6" t="s">
        <v>73</v>
      </c>
      <c r="G1089" s="6"/>
      <c r="I1089" s="6">
        <v>44799.538634259261</v>
      </c>
      <c r="K1089">
        <v>548</v>
      </c>
      <c r="P1089">
        <v>13732</v>
      </c>
      <c r="Q1089" t="s">
        <v>6</v>
      </c>
      <c r="R1089" t="s">
        <v>4</v>
      </c>
      <c r="T1089" t="s">
        <v>76</v>
      </c>
      <c r="U1089" t="s">
        <v>75</v>
      </c>
      <c r="V1089" t="s">
        <v>75</v>
      </c>
      <c r="W1089" t="s">
        <v>75</v>
      </c>
      <c r="X1089" t="s">
        <v>75</v>
      </c>
      <c r="Y1089" t="s">
        <v>73</v>
      </c>
      <c r="Z1089" t="s">
        <v>73</v>
      </c>
      <c r="AA1089">
        <v>366192</v>
      </c>
      <c r="AB1089" t="s">
        <v>81</v>
      </c>
    </row>
    <row r="1090" spans="2:28" x14ac:dyDescent="0.25">
      <c r="B1090" t="s">
        <v>89</v>
      </c>
      <c r="C1090">
        <v>30</v>
      </c>
      <c r="D1090" s="6">
        <v>44799.672997685186</v>
      </c>
      <c r="E1090" s="6">
        <v>44799.58966435185</v>
      </c>
      <c r="F1090" s="6" t="s">
        <v>73</v>
      </c>
      <c r="G1090" s="6"/>
      <c r="I1090" s="6">
        <v>44799.672997685186</v>
      </c>
      <c r="K1090">
        <v>540</v>
      </c>
      <c r="P1090">
        <v>10000</v>
      </c>
      <c r="Q1090" t="s">
        <v>29</v>
      </c>
      <c r="R1090" t="s">
        <v>6</v>
      </c>
      <c r="T1090" t="s">
        <v>76</v>
      </c>
      <c r="U1090" t="s">
        <v>75</v>
      </c>
      <c r="V1090" t="s">
        <v>75</v>
      </c>
      <c r="W1090" t="s">
        <v>75</v>
      </c>
      <c r="X1090" t="s">
        <v>75</v>
      </c>
      <c r="Y1090" t="s">
        <v>73</v>
      </c>
      <c r="Z1090" t="s">
        <v>73</v>
      </c>
      <c r="AA1090">
        <v>630365</v>
      </c>
      <c r="AB1090" t="s">
        <v>81</v>
      </c>
    </row>
    <row r="1091" spans="2:28" x14ac:dyDescent="0.25">
      <c r="B1091" t="s">
        <v>89</v>
      </c>
      <c r="C1091">
        <v>31</v>
      </c>
      <c r="D1091" s="6">
        <v>44799.672997685186</v>
      </c>
      <c r="E1091" s="6">
        <v>44799.58966435185</v>
      </c>
      <c r="F1091" s="6" t="s">
        <v>73</v>
      </c>
      <c r="G1091" s="6"/>
      <c r="I1091" s="6">
        <v>44799.672997685186</v>
      </c>
      <c r="K1091">
        <v>540</v>
      </c>
      <c r="P1091">
        <v>7000</v>
      </c>
      <c r="Q1091" t="s">
        <v>20</v>
      </c>
      <c r="R1091" t="s">
        <v>6</v>
      </c>
      <c r="T1091" t="s">
        <v>76</v>
      </c>
      <c r="U1091" t="s">
        <v>75</v>
      </c>
      <c r="V1091" t="s">
        <v>75</v>
      </c>
      <c r="W1091" t="s">
        <v>75</v>
      </c>
      <c r="X1091" t="s">
        <v>75</v>
      </c>
      <c r="Y1091" t="s">
        <v>73</v>
      </c>
      <c r="Z1091" t="s">
        <v>73</v>
      </c>
      <c r="AA1091">
        <v>630366</v>
      </c>
      <c r="AB1091" t="s">
        <v>81</v>
      </c>
    </row>
    <row r="1092" spans="2:28" x14ac:dyDescent="0.25">
      <c r="B1092" t="s">
        <v>89</v>
      </c>
      <c r="C1092">
        <v>33</v>
      </c>
      <c r="D1092" s="6">
        <v>44799.673229166663</v>
      </c>
      <c r="E1092" s="6">
        <v>44799.589895833335</v>
      </c>
      <c r="F1092" s="6" t="s">
        <v>73</v>
      </c>
      <c r="G1092" s="6"/>
      <c r="I1092" s="6">
        <v>44799.673229166663</v>
      </c>
      <c r="K1092">
        <v>540</v>
      </c>
      <c r="P1092">
        <v>500</v>
      </c>
      <c r="Q1092" t="s">
        <v>4</v>
      </c>
      <c r="R1092" t="s">
        <v>6</v>
      </c>
      <c r="T1092" t="s">
        <v>76</v>
      </c>
      <c r="U1092" t="s">
        <v>75</v>
      </c>
      <c r="V1092" t="s">
        <v>75</v>
      </c>
      <c r="W1092" t="s">
        <v>75</v>
      </c>
      <c r="X1092" t="s">
        <v>75</v>
      </c>
      <c r="Y1092" t="s">
        <v>73</v>
      </c>
      <c r="Z1092" t="s">
        <v>73</v>
      </c>
      <c r="AA1092">
        <v>632243</v>
      </c>
      <c r="AB1092" t="s">
        <v>81</v>
      </c>
    </row>
    <row r="1093" spans="2:28" x14ac:dyDescent="0.25">
      <c r="B1093" t="s">
        <v>89</v>
      </c>
      <c r="C1093">
        <v>32</v>
      </c>
      <c r="D1093" s="6">
        <v>44799.673229166663</v>
      </c>
      <c r="E1093" s="6">
        <v>44799.589895833335</v>
      </c>
      <c r="F1093" s="6" t="s">
        <v>73</v>
      </c>
      <c r="G1093" s="6"/>
      <c r="I1093" s="6">
        <v>44799.673229166663</v>
      </c>
      <c r="K1093">
        <v>540</v>
      </c>
      <c r="P1093">
        <v>23000</v>
      </c>
      <c r="Q1093" t="s">
        <v>20</v>
      </c>
      <c r="R1093" t="s">
        <v>6</v>
      </c>
      <c r="T1093" t="s">
        <v>76</v>
      </c>
      <c r="U1093" t="s">
        <v>75</v>
      </c>
      <c r="V1093" t="s">
        <v>75</v>
      </c>
      <c r="W1093" t="s">
        <v>75</v>
      </c>
      <c r="X1093" t="s">
        <v>75</v>
      </c>
      <c r="Y1093" t="s">
        <v>73</v>
      </c>
      <c r="Z1093" t="s">
        <v>73</v>
      </c>
      <c r="AA1093">
        <v>632242</v>
      </c>
      <c r="AB1093" t="s">
        <v>81</v>
      </c>
    </row>
    <row r="1094" spans="2:28" x14ac:dyDescent="0.25">
      <c r="B1094" t="s">
        <v>89</v>
      </c>
      <c r="C1094">
        <v>37</v>
      </c>
      <c r="D1094" s="6">
        <v>44799.680104166669</v>
      </c>
      <c r="E1094" s="6">
        <v>44799.596770833334</v>
      </c>
      <c r="F1094" s="6" t="s">
        <v>73</v>
      </c>
      <c r="G1094" s="6"/>
      <c r="I1094" s="6">
        <v>44799.680104166669</v>
      </c>
      <c r="K1094">
        <v>536</v>
      </c>
      <c r="P1094">
        <v>10000</v>
      </c>
      <c r="Q1094" t="s">
        <v>6</v>
      </c>
      <c r="R1094" t="s">
        <v>6</v>
      </c>
      <c r="T1094" t="s">
        <v>76</v>
      </c>
      <c r="U1094" t="s">
        <v>75</v>
      </c>
      <c r="V1094" t="s">
        <v>75</v>
      </c>
      <c r="W1094" t="s">
        <v>75</v>
      </c>
      <c r="X1094" t="s">
        <v>75</v>
      </c>
      <c r="Y1094" t="s">
        <v>73</v>
      </c>
      <c r="Z1094" t="s">
        <v>73</v>
      </c>
      <c r="AA1094">
        <v>653461</v>
      </c>
      <c r="AB1094" t="s">
        <v>81</v>
      </c>
    </row>
    <row r="1095" spans="2:28" x14ac:dyDescent="0.25">
      <c r="B1095" t="s">
        <v>89</v>
      </c>
      <c r="C1095">
        <v>43</v>
      </c>
      <c r="D1095" s="6">
        <v>44799.698449074072</v>
      </c>
      <c r="E1095" s="6">
        <v>44799.615115740744</v>
      </c>
      <c r="F1095" s="6" t="s">
        <v>73</v>
      </c>
      <c r="G1095" s="6"/>
      <c r="I1095" s="6">
        <v>44799.698449074072</v>
      </c>
      <c r="K1095">
        <v>536</v>
      </c>
      <c r="P1095">
        <v>3400</v>
      </c>
      <c r="Q1095" t="s">
        <v>29</v>
      </c>
      <c r="R1095" t="s">
        <v>4</v>
      </c>
      <c r="T1095" t="s">
        <v>76</v>
      </c>
      <c r="U1095" t="s">
        <v>75</v>
      </c>
      <c r="V1095" t="s">
        <v>75</v>
      </c>
      <c r="W1095" t="s">
        <v>75</v>
      </c>
      <c r="X1095" t="s">
        <v>75</v>
      </c>
      <c r="Y1095" t="s">
        <v>73</v>
      </c>
      <c r="Z1095" t="s">
        <v>73</v>
      </c>
      <c r="AA1095">
        <v>724528</v>
      </c>
      <c r="AB1095" t="s">
        <v>81</v>
      </c>
    </row>
    <row r="1096" spans="2:28" x14ac:dyDescent="0.25">
      <c r="B1096" t="s">
        <v>89</v>
      </c>
      <c r="C1096">
        <v>51</v>
      </c>
      <c r="D1096" s="6">
        <v>44799.710405092592</v>
      </c>
      <c r="E1096" s="6">
        <v>44799.627071759256</v>
      </c>
      <c r="F1096" s="6" t="s">
        <v>73</v>
      </c>
      <c r="G1096" s="6"/>
      <c r="I1096" s="6">
        <v>44799.710405092592</v>
      </c>
      <c r="K1096">
        <v>536</v>
      </c>
      <c r="P1096">
        <v>2638</v>
      </c>
      <c r="Q1096" t="s">
        <v>20</v>
      </c>
      <c r="R1096" t="s">
        <v>4</v>
      </c>
      <c r="T1096" t="s">
        <v>76</v>
      </c>
      <c r="U1096" t="s">
        <v>75</v>
      </c>
      <c r="V1096" t="s">
        <v>75</v>
      </c>
      <c r="W1096" t="s">
        <v>75</v>
      </c>
      <c r="X1096" t="s">
        <v>75</v>
      </c>
      <c r="Y1096" t="s">
        <v>73</v>
      </c>
      <c r="Z1096" t="s">
        <v>73</v>
      </c>
      <c r="AA1096">
        <v>767450</v>
      </c>
      <c r="AB1096" t="s">
        <v>81</v>
      </c>
    </row>
    <row r="1097" spans="2:28" x14ac:dyDescent="0.25">
      <c r="B1097" t="s">
        <v>89</v>
      </c>
      <c r="C1097">
        <v>52</v>
      </c>
      <c r="D1097" s="6">
        <v>44799.710462962961</v>
      </c>
      <c r="E1097" s="6">
        <v>44799.627129629633</v>
      </c>
      <c r="F1097" s="6" t="s">
        <v>73</v>
      </c>
      <c r="G1097" s="6"/>
      <c r="I1097" s="6">
        <v>44799.710462962961</v>
      </c>
      <c r="K1097">
        <v>538</v>
      </c>
      <c r="P1097">
        <v>47</v>
      </c>
      <c r="Q1097" t="s">
        <v>30</v>
      </c>
      <c r="R1097" t="s">
        <v>6</v>
      </c>
      <c r="T1097" t="s">
        <v>76</v>
      </c>
      <c r="U1097" t="s">
        <v>75</v>
      </c>
      <c r="V1097" t="s">
        <v>75</v>
      </c>
      <c r="W1097" t="s">
        <v>75</v>
      </c>
      <c r="X1097" t="s">
        <v>75</v>
      </c>
      <c r="Y1097" t="s">
        <v>73</v>
      </c>
      <c r="Z1097" t="s">
        <v>73</v>
      </c>
      <c r="AA1097">
        <v>767780</v>
      </c>
      <c r="AB1097" t="s">
        <v>86</v>
      </c>
    </row>
    <row r="1098" spans="2:28" x14ac:dyDescent="0.25">
      <c r="B1098" t="s">
        <v>89</v>
      </c>
      <c r="C1098">
        <v>16</v>
      </c>
      <c r="D1098" s="6">
        <v>44799.540821759256</v>
      </c>
      <c r="E1098" s="6">
        <v>44799.457488425927</v>
      </c>
      <c r="F1098" s="6" t="s">
        <v>73</v>
      </c>
      <c r="G1098" s="6"/>
      <c r="I1098" s="6">
        <v>44799.540821759256</v>
      </c>
      <c r="K1098">
        <v>548</v>
      </c>
      <c r="P1098">
        <v>7468</v>
      </c>
      <c r="Q1098" t="s">
        <v>30</v>
      </c>
      <c r="R1098" t="s">
        <v>4</v>
      </c>
      <c r="T1098" t="s">
        <v>76</v>
      </c>
      <c r="U1098" t="s">
        <v>75</v>
      </c>
      <c r="V1098" t="s">
        <v>75</v>
      </c>
      <c r="W1098" t="s">
        <v>75</v>
      </c>
      <c r="X1098" t="s">
        <v>75</v>
      </c>
      <c r="Y1098" t="s">
        <v>73</v>
      </c>
      <c r="Z1098" t="s">
        <v>73</v>
      </c>
      <c r="AA1098">
        <v>369392</v>
      </c>
      <c r="AB1098" t="s">
        <v>86</v>
      </c>
    </row>
    <row r="1099" spans="2:28" x14ac:dyDescent="0.25">
      <c r="B1099" t="s">
        <v>89</v>
      </c>
      <c r="C1099">
        <v>29</v>
      </c>
      <c r="D1099" s="6">
        <v>44799.672997685186</v>
      </c>
      <c r="E1099" s="6">
        <v>44799.58966435185</v>
      </c>
      <c r="F1099" s="6" t="s">
        <v>73</v>
      </c>
      <c r="G1099" s="6"/>
      <c r="I1099" s="6">
        <v>44799.672997685186</v>
      </c>
      <c r="K1099">
        <v>540</v>
      </c>
      <c r="P1099">
        <v>30000</v>
      </c>
      <c r="Q1099" t="s">
        <v>6</v>
      </c>
      <c r="R1099" t="s">
        <v>6</v>
      </c>
      <c r="T1099" t="s">
        <v>76</v>
      </c>
      <c r="U1099" t="s">
        <v>75</v>
      </c>
      <c r="V1099" t="s">
        <v>75</v>
      </c>
      <c r="W1099" t="s">
        <v>75</v>
      </c>
      <c r="X1099" t="s">
        <v>75</v>
      </c>
      <c r="Y1099" t="s">
        <v>73</v>
      </c>
      <c r="Z1099" t="s">
        <v>73</v>
      </c>
      <c r="AA1099">
        <v>630364</v>
      </c>
      <c r="AB1099" t="s">
        <v>81</v>
      </c>
    </row>
    <row r="1100" spans="2:28" x14ac:dyDescent="0.25">
      <c r="B1100" t="s">
        <v>89</v>
      </c>
      <c r="C1100">
        <v>28</v>
      </c>
      <c r="D1100" s="6">
        <v>44799.672997685186</v>
      </c>
      <c r="E1100" s="6">
        <v>44799.58966435185</v>
      </c>
      <c r="F1100" s="6" t="s">
        <v>73</v>
      </c>
      <c r="G1100" s="6"/>
      <c r="I1100" s="6">
        <v>44799.672997685186</v>
      </c>
      <c r="K1100">
        <v>540</v>
      </c>
      <c r="P1100">
        <v>18000</v>
      </c>
      <c r="Q1100" t="s">
        <v>6</v>
      </c>
      <c r="R1100" t="s">
        <v>6</v>
      </c>
      <c r="T1100" t="s">
        <v>76</v>
      </c>
      <c r="U1100" t="s">
        <v>75</v>
      </c>
      <c r="V1100" t="s">
        <v>75</v>
      </c>
      <c r="W1100" t="s">
        <v>75</v>
      </c>
      <c r="X1100" t="s">
        <v>75</v>
      </c>
      <c r="Y1100" t="s">
        <v>73</v>
      </c>
      <c r="Z1100" t="s">
        <v>73</v>
      </c>
      <c r="AA1100">
        <v>630363</v>
      </c>
      <c r="AB1100" t="s">
        <v>81</v>
      </c>
    </row>
    <row r="1101" spans="2:28" x14ac:dyDescent="0.25">
      <c r="B1101" t="s">
        <v>89</v>
      </c>
      <c r="C1101">
        <v>7</v>
      </c>
      <c r="D1101" s="6">
        <v>44799.520439814813</v>
      </c>
      <c r="E1101" s="6">
        <v>44799.437106481484</v>
      </c>
      <c r="F1101" s="6" t="s">
        <v>73</v>
      </c>
      <c r="G1101" s="6"/>
      <c r="I1101" s="6">
        <v>44799.520439814813</v>
      </c>
      <c r="K1101">
        <v>552</v>
      </c>
      <c r="P1101">
        <v>1800</v>
      </c>
      <c r="Q1101" t="s">
        <v>4</v>
      </c>
      <c r="R1101" t="s">
        <v>4</v>
      </c>
      <c r="T1101" t="s">
        <v>76</v>
      </c>
      <c r="U1101" t="s">
        <v>75</v>
      </c>
      <c r="V1101" t="s">
        <v>75</v>
      </c>
      <c r="W1101" t="s">
        <v>75</v>
      </c>
      <c r="X1101" t="s">
        <v>75</v>
      </c>
      <c r="Y1101" t="s">
        <v>73</v>
      </c>
      <c r="Z1101" t="s">
        <v>73</v>
      </c>
      <c r="AA1101">
        <v>338391</v>
      </c>
      <c r="AB1101" t="s">
        <v>86</v>
      </c>
    </row>
    <row r="1102" spans="2:28" x14ac:dyDescent="0.25">
      <c r="B1102" t="s">
        <v>89</v>
      </c>
      <c r="C1102">
        <v>21</v>
      </c>
      <c r="D1102" s="6">
        <v>44799.595370370371</v>
      </c>
      <c r="E1102" s="6">
        <v>44799.512037037035</v>
      </c>
      <c r="F1102" s="6" t="s">
        <v>73</v>
      </c>
      <c r="G1102" s="6"/>
      <c r="I1102" s="6">
        <v>44799.595370370371</v>
      </c>
      <c r="K1102">
        <v>546</v>
      </c>
      <c r="P1102">
        <v>4600</v>
      </c>
      <c r="Q1102" t="s">
        <v>6</v>
      </c>
      <c r="R1102" t="s">
        <v>27</v>
      </c>
      <c r="T1102" t="s">
        <v>76</v>
      </c>
      <c r="U1102" t="s">
        <v>75</v>
      </c>
      <c r="V1102" t="s">
        <v>75</v>
      </c>
      <c r="W1102" t="s">
        <v>75</v>
      </c>
      <c r="X1102" t="s">
        <v>75</v>
      </c>
      <c r="Y1102" t="s">
        <v>73</v>
      </c>
      <c r="Z1102" t="s">
        <v>73</v>
      </c>
      <c r="AA1102">
        <v>443528</v>
      </c>
      <c r="AB1102" t="s">
        <v>81</v>
      </c>
    </row>
    <row r="1103" spans="2:28" x14ac:dyDescent="0.25">
      <c r="B1103" t="s">
        <v>89</v>
      </c>
      <c r="C1103">
        <v>19</v>
      </c>
      <c r="D1103" s="6">
        <v>44799.595370370371</v>
      </c>
      <c r="E1103" s="6">
        <v>44799.512037037035</v>
      </c>
      <c r="F1103" s="6" t="s">
        <v>73</v>
      </c>
      <c r="G1103" s="6"/>
      <c r="I1103" s="6">
        <v>44799.595370370371</v>
      </c>
      <c r="K1103">
        <v>546</v>
      </c>
      <c r="P1103">
        <v>30000</v>
      </c>
      <c r="Q1103" t="s">
        <v>20</v>
      </c>
      <c r="R1103" t="s">
        <v>27</v>
      </c>
      <c r="T1103" t="s">
        <v>76</v>
      </c>
      <c r="U1103" t="s">
        <v>75</v>
      </c>
      <c r="V1103" t="s">
        <v>75</v>
      </c>
      <c r="W1103" t="s">
        <v>75</v>
      </c>
      <c r="X1103" t="s">
        <v>75</v>
      </c>
      <c r="Y1103" t="s">
        <v>73</v>
      </c>
      <c r="Z1103" t="s">
        <v>73</v>
      </c>
      <c r="AA1103">
        <v>443526</v>
      </c>
      <c r="AB1103" t="s">
        <v>81</v>
      </c>
    </row>
    <row r="1104" spans="2:28" x14ac:dyDescent="0.25">
      <c r="B1104" t="s">
        <v>89</v>
      </c>
      <c r="C1104">
        <v>20</v>
      </c>
      <c r="D1104" s="6">
        <v>44799.595370370371</v>
      </c>
      <c r="E1104" s="6">
        <v>44799.512037037035</v>
      </c>
      <c r="F1104" s="6" t="s">
        <v>73</v>
      </c>
      <c r="G1104" s="6"/>
      <c r="I1104" s="6">
        <v>44799.595370370371</v>
      </c>
      <c r="K1104">
        <v>546</v>
      </c>
      <c r="P1104">
        <v>30000</v>
      </c>
      <c r="Q1104" t="s">
        <v>6</v>
      </c>
      <c r="R1104" t="s">
        <v>27</v>
      </c>
      <c r="T1104" t="s">
        <v>76</v>
      </c>
      <c r="U1104" t="s">
        <v>75</v>
      </c>
      <c r="V1104" t="s">
        <v>75</v>
      </c>
      <c r="W1104" t="s">
        <v>75</v>
      </c>
      <c r="X1104" t="s">
        <v>75</v>
      </c>
      <c r="Y1104" t="s">
        <v>73</v>
      </c>
      <c r="Z1104" t="s">
        <v>73</v>
      </c>
      <c r="AA1104">
        <v>443527</v>
      </c>
      <c r="AB1104" t="s">
        <v>81</v>
      </c>
    </row>
    <row r="1105" spans="2:28" x14ac:dyDescent="0.25">
      <c r="B1105" t="s">
        <v>89</v>
      </c>
      <c r="C1105">
        <v>34</v>
      </c>
      <c r="D1105" s="6">
        <v>44799.674398148149</v>
      </c>
      <c r="E1105" s="6">
        <v>44799.591064814813</v>
      </c>
      <c r="F1105" s="6" t="s">
        <v>73</v>
      </c>
      <c r="G1105" s="6"/>
      <c r="I1105" s="6">
        <v>44799.674398148149</v>
      </c>
      <c r="K1105">
        <v>544</v>
      </c>
      <c r="P1105">
        <v>3500</v>
      </c>
      <c r="Q1105" t="s">
        <v>4</v>
      </c>
      <c r="R1105" t="s">
        <v>20</v>
      </c>
      <c r="T1105" t="s">
        <v>76</v>
      </c>
      <c r="U1105" t="s">
        <v>75</v>
      </c>
      <c r="V1105" t="s">
        <v>75</v>
      </c>
      <c r="W1105" t="s">
        <v>75</v>
      </c>
      <c r="X1105" t="s">
        <v>75</v>
      </c>
      <c r="Y1105" t="s">
        <v>73</v>
      </c>
      <c r="Z1105" t="s">
        <v>73</v>
      </c>
      <c r="AA1105">
        <v>637755</v>
      </c>
      <c r="AB1105" t="s">
        <v>86</v>
      </c>
    </row>
    <row r="1106" spans="2:28" x14ac:dyDescent="0.25">
      <c r="B1106" t="s">
        <v>89</v>
      </c>
      <c r="C1106">
        <v>35</v>
      </c>
      <c r="D1106" s="6">
        <v>44799.674826388888</v>
      </c>
      <c r="E1106" s="6">
        <v>44799.591493055559</v>
      </c>
      <c r="F1106" s="6" t="s">
        <v>73</v>
      </c>
      <c r="G1106" s="6"/>
      <c r="I1106" s="6">
        <v>44799.674826388888</v>
      </c>
      <c r="K1106">
        <v>536</v>
      </c>
      <c r="P1106">
        <v>59</v>
      </c>
      <c r="Q1106" t="s">
        <v>6</v>
      </c>
      <c r="R1106" t="s">
        <v>30</v>
      </c>
      <c r="T1106" t="s">
        <v>76</v>
      </c>
      <c r="U1106" t="s">
        <v>75</v>
      </c>
      <c r="V1106" t="s">
        <v>75</v>
      </c>
      <c r="W1106" t="s">
        <v>75</v>
      </c>
      <c r="X1106" t="s">
        <v>75</v>
      </c>
      <c r="Y1106" t="s">
        <v>73</v>
      </c>
      <c r="Z1106" t="s">
        <v>73</v>
      </c>
      <c r="AA1106">
        <v>639044</v>
      </c>
      <c r="AB1106" t="s">
        <v>81</v>
      </c>
    </row>
    <row r="1107" spans="2:28" x14ac:dyDescent="0.25">
      <c r="B1107" t="s">
        <v>89</v>
      </c>
      <c r="C1107">
        <v>2</v>
      </c>
      <c r="D1107" s="6">
        <v>44802.479178240741</v>
      </c>
      <c r="E1107" s="6">
        <v>44802.395844907405</v>
      </c>
      <c r="F1107" s="6" t="s">
        <v>73</v>
      </c>
      <c r="G1107" s="6"/>
      <c r="I1107" s="6">
        <v>44802.479178240741</v>
      </c>
      <c r="K1107">
        <v>532</v>
      </c>
      <c r="P1107">
        <v>186</v>
      </c>
      <c r="Q1107" t="s">
        <v>4</v>
      </c>
      <c r="R1107" t="s">
        <v>20</v>
      </c>
      <c r="T1107" t="s">
        <v>76</v>
      </c>
      <c r="U1107" t="s">
        <v>75</v>
      </c>
      <c r="V1107" t="s">
        <v>75</v>
      </c>
      <c r="W1107" t="s">
        <v>75</v>
      </c>
      <c r="X1107" t="s">
        <v>75</v>
      </c>
      <c r="Y1107" t="s">
        <v>73</v>
      </c>
      <c r="Z1107" t="s">
        <v>73</v>
      </c>
      <c r="AA1107">
        <v>346822</v>
      </c>
    </row>
    <row r="1108" spans="2:28" x14ac:dyDescent="0.25">
      <c r="B1108" t="s">
        <v>89</v>
      </c>
      <c r="C1108">
        <v>1</v>
      </c>
      <c r="D1108" s="6">
        <v>44802.479178240741</v>
      </c>
      <c r="E1108" s="6">
        <v>44802.395844907405</v>
      </c>
      <c r="F1108" s="6" t="s">
        <v>73</v>
      </c>
      <c r="G1108" s="6"/>
      <c r="I1108" s="6">
        <v>44802.479178240741</v>
      </c>
      <c r="K1108">
        <v>532</v>
      </c>
      <c r="P1108">
        <v>700</v>
      </c>
      <c r="Q1108" t="s">
        <v>4</v>
      </c>
      <c r="R1108" t="s">
        <v>20</v>
      </c>
      <c r="T1108" t="s">
        <v>76</v>
      </c>
      <c r="U1108" t="s">
        <v>75</v>
      </c>
      <c r="V1108" t="s">
        <v>75</v>
      </c>
      <c r="W1108" t="s">
        <v>75</v>
      </c>
      <c r="X1108" t="s">
        <v>75</v>
      </c>
      <c r="Y1108" t="s">
        <v>73</v>
      </c>
      <c r="Z1108" t="s">
        <v>73</v>
      </c>
      <c r="AA1108">
        <v>346821</v>
      </c>
    </row>
    <row r="1109" spans="2:28" x14ac:dyDescent="0.25">
      <c r="B1109" t="s">
        <v>89</v>
      </c>
      <c r="C1109">
        <v>3</v>
      </c>
      <c r="D1109" s="6">
        <v>44802.479178240741</v>
      </c>
      <c r="E1109" s="6">
        <v>44802.395844907405</v>
      </c>
      <c r="F1109" s="6" t="s">
        <v>73</v>
      </c>
      <c r="G1109" s="6"/>
      <c r="I1109" s="6">
        <v>44802.479178240741</v>
      </c>
      <c r="K1109">
        <v>532</v>
      </c>
      <c r="P1109">
        <v>250</v>
      </c>
      <c r="Q1109" t="s">
        <v>4</v>
      </c>
      <c r="R1109" t="s">
        <v>20</v>
      </c>
      <c r="T1109" t="s">
        <v>76</v>
      </c>
      <c r="U1109" t="s">
        <v>75</v>
      </c>
      <c r="V1109" t="s">
        <v>75</v>
      </c>
      <c r="W1109" t="s">
        <v>75</v>
      </c>
      <c r="X1109" t="s">
        <v>75</v>
      </c>
      <c r="Y1109" t="s">
        <v>73</v>
      </c>
      <c r="Z1109" t="s">
        <v>73</v>
      </c>
      <c r="AA1109">
        <v>346823</v>
      </c>
    </row>
    <row r="1110" spans="2:28" x14ac:dyDescent="0.25">
      <c r="B1110" t="s">
        <v>89</v>
      </c>
      <c r="C1110">
        <v>5</v>
      </c>
      <c r="D1110" s="6">
        <v>44802.479513888888</v>
      </c>
      <c r="E1110" s="6">
        <v>44802.396180555559</v>
      </c>
      <c r="F1110" s="6" t="s">
        <v>73</v>
      </c>
      <c r="G1110" s="6"/>
      <c r="I1110" s="6">
        <v>44802.479513888888</v>
      </c>
      <c r="K1110">
        <v>524</v>
      </c>
      <c r="P1110">
        <v>30000</v>
      </c>
      <c r="Q1110" t="s">
        <v>6</v>
      </c>
      <c r="R1110" t="s">
        <v>4</v>
      </c>
      <c r="T1110" t="s">
        <v>76</v>
      </c>
      <c r="U1110" t="s">
        <v>75</v>
      </c>
      <c r="V1110" t="s">
        <v>75</v>
      </c>
      <c r="W1110" t="s">
        <v>75</v>
      </c>
      <c r="X1110" t="s">
        <v>75</v>
      </c>
      <c r="Y1110" t="s">
        <v>73</v>
      </c>
      <c r="Z1110" t="s">
        <v>73</v>
      </c>
      <c r="AA1110">
        <v>347315</v>
      </c>
      <c r="AB1110" t="s">
        <v>81</v>
      </c>
    </row>
    <row r="1111" spans="2:28" x14ac:dyDescent="0.25">
      <c r="B1111" t="s">
        <v>89</v>
      </c>
      <c r="C1111">
        <v>4</v>
      </c>
      <c r="D1111" s="6">
        <v>44802.479513888888</v>
      </c>
      <c r="E1111" s="6">
        <v>44802.396180555559</v>
      </c>
      <c r="F1111" s="6" t="s">
        <v>73</v>
      </c>
      <c r="G1111" s="6"/>
      <c r="I1111" s="6">
        <v>44802.479513888888</v>
      </c>
      <c r="K1111">
        <v>524</v>
      </c>
      <c r="P1111">
        <v>30000</v>
      </c>
      <c r="Q1111" t="s">
        <v>20</v>
      </c>
      <c r="R1111" t="s">
        <v>4</v>
      </c>
      <c r="T1111" t="s">
        <v>76</v>
      </c>
      <c r="U1111" t="s">
        <v>75</v>
      </c>
      <c r="V1111" t="s">
        <v>75</v>
      </c>
      <c r="W1111" t="s">
        <v>75</v>
      </c>
      <c r="X1111" t="s">
        <v>75</v>
      </c>
      <c r="Y1111" t="s">
        <v>73</v>
      </c>
      <c r="Z1111" t="s">
        <v>73</v>
      </c>
      <c r="AA1111">
        <v>347314</v>
      </c>
      <c r="AB1111" t="s">
        <v>81</v>
      </c>
    </row>
    <row r="1112" spans="2:28" x14ac:dyDescent="0.25">
      <c r="B1112" t="s">
        <v>89</v>
      </c>
      <c r="C1112">
        <v>7</v>
      </c>
      <c r="D1112" s="6">
        <v>44802.485300925924</v>
      </c>
      <c r="E1112" s="6">
        <v>44802.401967592596</v>
      </c>
      <c r="F1112" s="6" t="s">
        <v>73</v>
      </c>
      <c r="G1112" s="6"/>
      <c r="I1112" s="6">
        <v>44802.485300925924</v>
      </c>
      <c r="K1112">
        <v>526</v>
      </c>
      <c r="P1112">
        <v>3760</v>
      </c>
      <c r="Q1112" t="s">
        <v>10</v>
      </c>
      <c r="R1112" t="s">
        <v>20</v>
      </c>
      <c r="T1112" t="s">
        <v>76</v>
      </c>
      <c r="U1112" t="s">
        <v>75</v>
      </c>
      <c r="V1112" t="s">
        <v>75</v>
      </c>
      <c r="W1112" t="s">
        <v>75</v>
      </c>
      <c r="X1112" t="s">
        <v>75</v>
      </c>
      <c r="Y1112" t="s">
        <v>73</v>
      </c>
      <c r="Z1112" t="s">
        <v>73</v>
      </c>
      <c r="AA1112">
        <v>357096</v>
      </c>
      <c r="AB1112" t="s">
        <v>86</v>
      </c>
    </row>
    <row r="1113" spans="2:28" x14ac:dyDescent="0.25">
      <c r="B1113" t="s">
        <v>89</v>
      </c>
      <c r="C1113">
        <v>9</v>
      </c>
      <c r="D1113" s="6">
        <v>44802.487835648149</v>
      </c>
      <c r="E1113" s="6">
        <v>44802.404502314814</v>
      </c>
      <c r="F1113" s="6" t="s">
        <v>73</v>
      </c>
      <c r="G1113" s="6"/>
      <c r="I1113" s="6">
        <v>44802.487835648149</v>
      </c>
      <c r="K1113">
        <v>518</v>
      </c>
      <c r="P1113">
        <v>30000</v>
      </c>
      <c r="Q1113" t="s">
        <v>20</v>
      </c>
      <c r="R1113" t="s">
        <v>4</v>
      </c>
      <c r="T1113" t="s">
        <v>76</v>
      </c>
      <c r="U1113" t="s">
        <v>75</v>
      </c>
      <c r="V1113" t="s">
        <v>75</v>
      </c>
      <c r="W1113" t="s">
        <v>75</v>
      </c>
      <c r="X1113" t="s">
        <v>75</v>
      </c>
      <c r="Y1113" t="s">
        <v>73</v>
      </c>
      <c r="Z1113" t="s">
        <v>73</v>
      </c>
      <c r="AA1113">
        <v>361092</v>
      </c>
      <c r="AB1113" t="s">
        <v>81</v>
      </c>
    </row>
    <row r="1114" spans="2:28" x14ac:dyDescent="0.25">
      <c r="B1114" t="s">
        <v>89</v>
      </c>
      <c r="C1114">
        <v>11</v>
      </c>
      <c r="D1114" s="6">
        <v>44802.494780092595</v>
      </c>
      <c r="E1114" s="6">
        <v>44802.411446759259</v>
      </c>
      <c r="F1114" s="6" t="s">
        <v>73</v>
      </c>
      <c r="G1114" s="6"/>
      <c r="I1114" s="6">
        <v>44802.494780092595</v>
      </c>
      <c r="K1114">
        <v>516</v>
      </c>
      <c r="P1114">
        <v>1118</v>
      </c>
      <c r="Q1114" t="s">
        <v>30</v>
      </c>
      <c r="R1114" t="s">
        <v>30</v>
      </c>
      <c r="T1114" t="s">
        <v>76</v>
      </c>
      <c r="U1114" t="s">
        <v>75</v>
      </c>
      <c r="V1114" t="s">
        <v>75</v>
      </c>
      <c r="W1114" t="s">
        <v>75</v>
      </c>
      <c r="X1114" t="s">
        <v>75</v>
      </c>
      <c r="Y1114" t="s">
        <v>73</v>
      </c>
      <c r="Z1114" t="s">
        <v>73</v>
      </c>
      <c r="AA1114">
        <v>373327</v>
      </c>
      <c r="AB1114" t="s">
        <v>81</v>
      </c>
    </row>
    <row r="1115" spans="2:28" x14ac:dyDescent="0.25">
      <c r="B1115" t="s">
        <v>89</v>
      </c>
      <c r="C1115">
        <v>12</v>
      </c>
      <c r="D1115" s="6">
        <v>44802.495625000003</v>
      </c>
      <c r="E1115" s="6">
        <v>44802.412291666667</v>
      </c>
      <c r="F1115" s="6" t="s">
        <v>73</v>
      </c>
      <c r="G1115" s="6"/>
      <c r="I1115" s="6">
        <v>44802.495625000003</v>
      </c>
      <c r="K1115">
        <v>516</v>
      </c>
      <c r="P1115">
        <v>4882</v>
      </c>
      <c r="Q1115" t="s">
        <v>30</v>
      </c>
      <c r="R1115" t="s">
        <v>6</v>
      </c>
      <c r="T1115" t="s">
        <v>76</v>
      </c>
      <c r="U1115" t="s">
        <v>75</v>
      </c>
      <c r="V1115" t="s">
        <v>75</v>
      </c>
      <c r="W1115" t="s">
        <v>75</v>
      </c>
      <c r="X1115" t="s">
        <v>75</v>
      </c>
      <c r="Y1115" t="s">
        <v>73</v>
      </c>
      <c r="Z1115" t="s">
        <v>73</v>
      </c>
      <c r="AA1115">
        <v>374626</v>
      </c>
      <c r="AB1115" t="s">
        <v>81</v>
      </c>
    </row>
    <row r="1116" spans="2:28" x14ac:dyDescent="0.25">
      <c r="B1116" t="s">
        <v>89</v>
      </c>
      <c r="C1116">
        <v>13</v>
      </c>
      <c r="D1116" s="6">
        <v>44802.498993055553</v>
      </c>
      <c r="E1116" s="6">
        <v>44802.415659722225</v>
      </c>
      <c r="F1116" s="6" t="s">
        <v>73</v>
      </c>
      <c r="G1116" s="6"/>
      <c r="I1116" s="6">
        <v>44802.498993055553</v>
      </c>
      <c r="K1116">
        <v>516</v>
      </c>
      <c r="P1116">
        <v>970</v>
      </c>
      <c r="Q1116" t="s">
        <v>20</v>
      </c>
      <c r="R1116" t="s">
        <v>6</v>
      </c>
      <c r="T1116" t="s">
        <v>76</v>
      </c>
      <c r="U1116" t="s">
        <v>75</v>
      </c>
      <c r="V1116" t="s">
        <v>75</v>
      </c>
      <c r="W1116" t="s">
        <v>75</v>
      </c>
      <c r="X1116" t="s">
        <v>75</v>
      </c>
      <c r="Y1116" t="s">
        <v>73</v>
      </c>
      <c r="Z1116" t="s">
        <v>73</v>
      </c>
      <c r="AA1116">
        <v>380794</v>
      </c>
      <c r="AB1116" t="s">
        <v>86</v>
      </c>
    </row>
    <row r="1117" spans="2:28" x14ac:dyDescent="0.25">
      <c r="B1117" t="s">
        <v>89</v>
      </c>
      <c r="C1117">
        <v>14</v>
      </c>
      <c r="D1117" s="6">
        <v>44802.509976851848</v>
      </c>
      <c r="E1117" s="6">
        <v>44802.42664351852</v>
      </c>
      <c r="F1117" s="6" t="s">
        <v>73</v>
      </c>
      <c r="G1117" s="6"/>
      <c r="I1117" s="6">
        <v>44802.509976851848</v>
      </c>
      <c r="K1117">
        <v>514</v>
      </c>
      <c r="P1117">
        <v>1000</v>
      </c>
      <c r="Q1117" t="s">
        <v>6</v>
      </c>
      <c r="R1117" t="s">
        <v>4</v>
      </c>
      <c r="T1117" t="s">
        <v>76</v>
      </c>
      <c r="U1117" t="s">
        <v>75</v>
      </c>
      <c r="V1117" t="s">
        <v>75</v>
      </c>
      <c r="W1117" t="s">
        <v>75</v>
      </c>
      <c r="X1117" t="s">
        <v>75</v>
      </c>
      <c r="Y1117" t="s">
        <v>73</v>
      </c>
      <c r="Z1117" t="s">
        <v>73</v>
      </c>
      <c r="AA1117">
        <v>398535</v>
      </c>
      <c r="AB1117" t="s">
        <v>81</v>
      </c>
    </row>
    <row r="1118" spans="2:28" x14ac:dyDescent="0.25">
      <c r="B1118" t="s">
        <v>89</v>
      </c>
      <c r="C1118">
        <v>15</v>
      </c>
      <c r="D1118" s="6">
        <v>44802.510451388887</v>
      </c>
      <c r="E1118" s="6">
        <v>44802.427118055559</v>
      </c>
      <c r="F1118" s="6" t="s">
        <v>73</v>
      </c>
      <c r="G1118" s="6"/>
      <c r="I1118" s="6">
        <v>44802.510451388887</v>
      </c>
      <c r="K1118">
        <v>514</v>
      </c>
      <c r="P1118">
        <v>830</v>
      </c>
      <c r="Q1118" t="s">
        <v>20</v>
      </c>
      <c r="R1118" t="s">
        <v>20</v>
      </c>
      <c r="T1118" t="s">
        <v>76</v>
      </c>
      <c r="U1118" t="s">
        <v>75</v>
      </c>
      <c r="V1118" t="s">
        <v>75</v>
      </c>
      <c r="W1118" t="s">
        <v>75</v>
      </c>
      <c r="X1118" t="s">
        <v>75</v>
      </c>
      <c r="Y1118" t="s">
        <v>73</v>
      </c>
      <c r="Z1118" t="s">
        <v>73</v>
      </c>
      <c r="AA1118">
        <v>399273</v>
      </c>
      <c r="AB1118" t="s">
        <v>81</v>
      </c>
    </row>
    <row r="1119" spans="2:28" x14ac:dyDescent="0.25">
      <c r="B1119" t="s">
        <v>89</v>
      </c>
      <c r="C1119">
        <v>17</v>
      </c>
      <c r="D1119" s="6">
        <v>44802.512291666666</v>
      </c>
      <c r="E1119" s="6">
        <v>44802.42895833333</v>
      </c>
      <c r="F1119" s="6" t="s">
        <v>73</v>
      </c>
      <c r="G1119" s="6"/>
      <c r="I1119" s="6">
        <v>44802.512291666666</v>
      </c>
      <c r="K1119">
        <v>514</v>
      </c>
      <c r="P1119">
        <v>84</v>
      </c>
      <c r="Q1119" t="s">
        <v>30</v>
      </c>
      <c r="R1119" t="s">
        <v>30</v>
      </c>
      <c r="T1119" t="s">
        <v>76</v>
      </c>
      <c r="U1119" t="s">
        <v>75</v>
      </c>
      <c r="V1119" t="s">
        <v>75</v>
      </c>
      <c r="W1119" t="s">
        <v>75</v>
      </c>
      <c r="X1119" t="s">
        <v>75</v>
      </c>
      <c r="Y1119" t="s">
        <v>73</v>
      </c>
      <c r="Z1119" t="s">
        <v>73</v>
      </c>
      <c r="AA1119">
        <v>402151</v>
      </c>
      <c r="AB1119" t="s">
        <v>81</v>
      </c>
    </row>
    <row r="1120" spans="2:28" x14ac:dyDescent="0.25">
      <c r="B1120" t="s">
        <v>89</v>
      </c>
      <c r="C1120">
        <v>34</v>
      </c>
      <c r="D1120" s="6">
        <v>44802.570057870369</v>
      </c>
      <c r="E1120" s="6">
        <v>44802.486724537041</v>
      </c>
      <c r="F1120" s="6" t="s">
        <v>73</v>
      </c>
      <c r="G1120" s="6">
        <v>44802.569641203707</v>
      </c>
      <c r="I1120" s="6">
        <v>44802.570057870369</v>
      </c>
      <c r="K1120">
        <v>516</v>
      </c>
      <c r="P1120">
        <v>100000</v>
      </c>
      <c r="Q1120" t="s">
        <v>30</v>
      </c>
      <c r="R1120" t="s">
        <v>30</v>
      </c>
      <c r="S1120">
        <v>397</v>
      </c>
      <c r="T1120" t="s">
        <v>74</v>
      </c>
      <c r="U1120" t="s">
        <v>73</v>
      </c>
      <c r="V1120" t="s">
        <v>73</v>
      </c>
      <c r="W1120" t="s">
        <v>73</v>
      </c>
      <c r="X1120" t="s">
        <v>75</v>
      </c>
      <c r="Y1120" t="s">
        <v>73</v>
      </c>
      <c r="Z1120" t="s">
        <v>73</v>
      </c>
      <c r="AA1120" t="s">
        <v>256</v>
      </c>
    </row>
    <row r="1121" spans="2:28" x14ac:dyDescent="0.25">
      <c r="B1121" t="s">
        <v>89</v>
      </c>
      <c r="C1121">
        <v>18</v>
      </c>
      <c r="D1121" s="6">
        <v>44802.514722222222</v>
      </c>
      <c r="E1121" s="6">
        <v>44802.431388888886</v>
      </c>
      <c r="F1121" s="6" t="s">
        <v>73</v>
      </c>
      <c r="G1121" s="6"/>
      <c r="I1121" s="6">
        <v>44802.514722222222</v>
      </c>
      <c r="K1121">
        <v>516</v>
      </c>
      <c r="P1121">
        <v>62</v>
      </c>
      <c r="Q1121" t="s">
        <v>30</v>
      </c>
      <c r="R1121" t="s">
        <v>30</v>
      </c>
      <c r="T1121" t="s">
        <v>76</v>
      </c>
      <c r="U1121" t="s">
        <v>75</v>
      </c>
      <c r="V1121" t="s">
        <v>75</v>
      </c>
      <c r="W1121" t="s">
        <v>75</v>
      </c>
      <c r="X1121" t="s">
        <v>75</v>
      </c>
      <c r="Y1121" t="s">
        <v>73</v>
      </c>
      <c r="Z1121" t="s">
        <v>73</v>
      </c>
      <c r="AA1121">
        <v>405517</v>
      </c>
      <c r="AB1121" t="s">
        <v>86</v>
      </c>
    </row>
    <row r="1122" spans="2:28" x14ac:dyDescent="0.25">
      <c r="B1122" t="s">
        <v>89</v>
      </c>
      <c r="C1122">
        <v>19</v>
      </c>
      <c r="D1122" s="6">
        <v>44802.514722222222</v>
      </c>
      <c r="E1122" s="6">
        <v>44802.431388888886</v>
      </c>
      <c r="F1122" s="6" t="s">
        <v>73</v>
      </c>
      <c r="G1122" s="6"/>
      <c r="I1122" s="6">
        <v>44802.514722222222</v>
      </c>
      <c r="K1122">
        <v>516</v>
      </c>
      <c r="P1122">
        <v>3938</v>
      </c>
      <c r="Q1122" t="s">
        <v>30</v>
      </c>
      <c r="R1122" t="s">
        <v>6</v>
      </c>
      <c r="T1122" t="s">
        <v>76</v>
      </c>
      <c r="U1122" t="s">
        <v>75</v>
      </c>
      <c r="V1122" t="s">
        <v>75</v>
      </c>
      <c r="W1122" t="s">
        <v>75</v>
      </c>
      <c r="X1122" t="s">
        <v>75</v>
      </c>
      <c r="Y1122" t="s">
        <v>73</v>
      </c>
      <c r="Z1122" t="s">
        <v>73</v>
      </c>
      <c r="AA1122">
        <v>405518</v>
      </c>
      <c r="AB1122" t="s">
        <v>86</v>
      </c>
    </row>
    <row r="1123" spans="2:28" x14ac:dyDescent="0.25">
      <c r="B1123" t="s">
        <v>89</v>
      </c>
      <c r="C1123">
        <v>21</v>
      </c>
      <c r="D1123" s="6">
        <v>44802.517442129632</v>
      </c>
      <c r="E1123" s="6">
        <v>44802.434108796297</v>
      </c>
      <c r="F1123" s="6" t="s">
        <v>73</v>
      </c>
      <c r="G1123" s="6"/>
      <c r="I1123" s="6">
        <v>44802.517442129632</v>
      </c>
      <c r="K1123">
        <v>516</v>
      </c>
      <c r="P1123">
        <v>6050</v>
      </c>
      <c r="Q1123" t="s">
        <v>4</v>
      </c>
      <c r="R1123" t="s">
        <v>4</v>
      </c>
      <c r="T1123" t="s">
        <v>76</v>
      </c>
      <c r="U1123" t="s">
        <v>75</v>
      </c>
      <c r="V1123" t="s">
        <v>75</v>
      </c>
      <c r="W1123" t="s">
        <v>75</v>
      </c>
      <c r="X1123" t="s">
        <v>75</v>
      </c>
      <c r="Y1123" t="s">
        <v>73</v>
      </c>
      <c r="Z1123" t="s">
        <v>73</v>
      </c>
      <c r="AA1123">
        <v>409192</v>
      </c>
      <c r="AB1123" t="s">
        <v>86</v>
      </c>
    </row>
    <row r="1124" spans="2:28" x14ac:dyDescent="0.25">
      <c r="B1124" t="s">
        <v>89</v>
      </c>
      <c r="C1124">
        <v>26</v>
      </c>
      <c r="D1124" s="6">
        <v>44802.524305555555</v>
      </c>
      <c r="E1124" s="6">
        <v>44802.440972222219</v>
      </c>
      <c r="F1124" s="6" t="s">
        <v>73</v>
      </c>
      <c r="G1124" s="6"/>
      <c r="I1124" s="6">
        <v>44802.524305555555</v>
      </c>
      <c r="K1124">
        <v>518</v>
      </c>
      <c r="P1124">
        <v>4140</v>
      </c>
      <c r="Q1124" t="s">
        <v>4</v>
      </c>
      <c r="R1124" t="s">
        <v>4</v>
      </c>
      <c r="T1124" t="s">
        <v>76</v>
      </c>
      <c r="U1124" t="s">
        <v>75</v>
      </c>
      <c r="V1124" t="s">
        <v>75</v>
      </c>
      <c r="W1124" t="s">
        <v>75</v>
      </c>
      <c r="X1124" t="s">
        <v>75</v>
      </c>
      <c r="Y1124" t="s">
        <v>73</v>
      </c>
      <c r="Z1124" t="s">
        <v>73</v>
      </c>
      <c r="AA1124">
        <v>419392</v>
      </c>
      <c r="AB1124" t="s">
        <v>81</v>
      </c>
    </row>
    <row r="1125" spans="2:28" x14ac:dyDescent="0.25">
      <c r="B1125" t="s">
        <v>89</v>
      </c>
      <c r="C1125">
        <v>30</v>
      </c>
      <c r="D1125" s="6">
        <v>44802.557118055556</v>
      </c>
      <c r="E1125" s="6">
        <v>44802.47378472222</v>
      </c>
      <c r="F1125" s="6" t="s">
        <v>73</v>
      </c>
      <c r="G1125" s="6">
        <v>44802.556944444441</v>
      </c>
      <c r="I1125" s="6">
        <v>44802.557118055556</v>
      </c>
      <c r="K1125">
        <v>518</v>
      </c>
      <c r="P1125">
        <v>20000</v>
      </c>
      <c r="Q1125" t="s">
        <v>30</v>
      </c>
      <c r="R1125" t="s">
        <v>30</v>
      </c>
      <c r="S1125">
        <v>397</v>
      </c>
      <c r="T1125" t="s">
        <v>74</v>
      </c>
      <c r="U1125" t="s">
        <v>75</v>
      </c>
      <c r="V1125" t="s">
        <v>75</v>
      </c>
      <c r="W1125" t="s">
        <v>75</v>
      </c>
      <c r="X1125" t="s">
        <v>75</v>
      </c>
      <c r="Y1125" t="s">
        <v>73</v>
      </c>
      <c r="Z1125" t="s">
        <v>73</v>
      </c>
      <c r="AA1125" t="s">
        <v>257</v>
      </c>
    </row>
    <row r="1126" spans="2:28" x14ac:dyDescent="0.25">
      <c r="B1126" t="s">
        <v>89</v>
      </c>
      <c r="C1126">
        <v>29</v>
      </c>
      <c r="D1126" s="6">
        <v>44802.553726851853</v>
      </c>
      <c r="E1126" s="6">
        <v>44802.470393518517</v>
      </c>
      <c r="F1126" s="6" t="s">
        <v>73</v>
      </c>
      <c r="G1126" s="6"/>
      <c r="I1126" s="6">
        <v>44802.553726851853</v>
      </c>
      <c r="K1126">
        <v>518</v>
      </c>
      <c r="P1126">
        <v>7800</v>
      </c>
      <c r="Q1126" t="s">
        <v>20</v>
      </c>
      <c r="R1126" t="s">
        <v>6</v>
      </c>
      <c r="T1126" t="s">
        <v>76</v>
      </c>
      <c r="U1126" t="s">
        <v>75</v>
      </c>
      <c r="V1126" t="s">
        <v>75</v>
      </c>
      <c r="W1126" t="s">
        <v>75</v>
      </c>
      <c r="X1126" t="s">
        <v>75</v>
      </c>
      <c r="Y1126" t="s">
        <v>73</v>
      </c>
      <c r="Z1126" t="s">
        <v>73</v>
      </c>
      <c r="AA1126">
        <v>461510</v>
      </c>
      <c r="AB1126" t="s">
        <v>86</v>
      </c>
    </row>
    <row r="1127" spans="2:28" x14ac:dyDescent="0.25">
      <c r="B1127" t="s">
        <v>89</v>
      </c>
      <c r="C1127">
        <v>37</v>
      </c>
      <c r="D1127" s="6">
        <v>44802.596122685187</v>
      </c>
      <c r="E1127" s="6">
        <v>44802.512789351851</v>
      </c>
      <c r="F1127" s="6" t="s">
        <v>73</v>
      </c>
      <c r="G1127" s="6"/>
      <c r="I1127" s="6">
        <v>44802.596122685187</v>
      </c>
      <c r="K1127">
        <v>518</v>
      </c>
      <c r="P1127">
        <v>200</v>
      </c>
      <c r="Q1127" t="s">
        <v>4</v>
      </c>
      <c r="R1127" t="s">
        <v>6</v>
      </c>
      <c r="T1127" t="s">
        <v>76</v>
      </c>
      <c r="U1127" t="s">
        <v>75</v>
      </c>
      <c r="V1127" t="s">
        <v>75</v>
      </c>
      <c r="W1127" t="s">
        <v>75</v>
      </c>
      <c r="X1127" t="s">
        <v>75</v>
      </c>
      <c r="Y1127" t="s">
        <v>73</v>
      </c>
      <c r="Z1127" t="s">
        <v>73</v>
      </c>
      <c r="AA1127">
        <v>519113</v>
      </c>
      <c r="AB1127" t="s">
        <v>86</v>
      </c>
    </row>
    <row r="1128" spans="2:28" x14ac:dyDescent="0.25">
      <c r="B1128" t="s">
        <v>89</v>
      </c>
      <c r="C1128">
        <v>38</v>
      </c>
      <c r="D1128" s="6">
        <v>44802.60597222222</v>
      </c>
      <c r="E1128" s="6">
        <v>44802.522638888891</v>
      </c>
      <c r="F1128" s="6" t="s">
        <v>73</v>
      </c>
      <c r="G1128" s="6"/>
      <c r="I1128" s="6">
        <v>44802.60597222222</v>
      </c>
      <c r="K1128">
        <v>518</v>
      </c>
      <c r="P1128">
        <v>200</v>
      </c>
      <c r="Q1128" t="s">
        <v>20</v>
      </c>
      <c r="R1128" t="s">
        <v>6</v>
      </c>
      <c r="T1128" t="s">
        <v>76</v>
      </c>
      <c r="U1128" t="s">
        <v>75</v>
      </c>
      <c r="V1128" t="s">
        <v>75</v>
      </c>
      <c r="W1128" t="s">
        <v>75</v>
      </c>
      <c r="X1128" t="s">
        <v>75</v>
      </c>
      <c r="Y1128" t="s">
        <v>73</v>
      </c>
      <c r="Z1128" t="s">
        <v>73</v>
      </c>
      <c r="AA1128">
        <v>535403</v>
      </c>
      <c r="AB1128" t="s">
        <v>86</v>
      </c>
    </row>
    <row r="1129" spans="2:28" x14ac:dyDescent="0.25">
      <c r="B1129" t="s">
        <v>89</v>
      </c>
      <c r="C1129">
        <v>39</v>
      </c>
      <c r="D1129" s="6">
        <v>44802.607824074075</v>
      </c>
      <c r="E1129" s="6">
        <v>44802.52449074074</v>
      </c>
      <c r="F1129" s="6" t="s">
        <v>73</v>
      </c>
      <c r="G1129" s="6"/>
      <c r="I1129" s="6">
        <v>44802.607824074075</v>
      </c>
      <c r="K1129">
        <v>518</v>
      </c>
      <c r="P1129">
        <v>600</v>
      </c>
      <c r="Q1129" t="s">
        <v>4</v>
      </c>
      <c r="R1129" t="s">
        <v>6</v>
      </c>
      <c r="T1129" t="s">
        <v>76</v>
      </c>
      <c r="U1129" t="s">
        <v>75</v>
      </c>
      <c r="V1129" t="s">
        <v>75</v>
      </c>
      <c r="W1129" t="s">
        <v>75</v>
      </c>
      <c r="X1129" t="s">
        <v>75</v>
      </c>
      <c r="Y1129" t="s">
        <v>73</v>
      </c>
      <c r="Z1129" t="s">
        <v>73</v>
      </c>
      <c r="AA1129">
        <v>538938</v>
      </c>
      <c r="AB1129" t="s">
        <v>86</v>
      </c>
    </row>
    <row r="1130" spans="2:28" x14ac:dyDescent="0.25">
      <c r="B1130" t="s">
        <v>89</v>
      </c>
      <c r="C1130">
        <v>41</v>
      </c>
      <c r="D1130" s="6">
        <v>44802.622141203705</v>
      </c>
      <c r="E1130" s="6">
        <v>44802.538807870369</v>
      </c>
      <c r="F1130" s="6" t="s">
        <v>73</v>
      </c>
      <c r="G1130" s="6"/>
      <c r="I1130" s="6">
        <v>44802.622141203705</v>
      </c>
      <c r="K1130">
        <v>516</v>
      </c>
      <c r="P1130">
        <v>2000</v>
      </c>
      <c r="Q1130" t="s">
        <v>30</v>
      </c>
      <c r="R1130" t="s">
        <v>6</v>
      </c>
      <c r="T1130" t="s">
        <v>76</v>
      </c>
      <c r="U1130" t="s">
        <v>75</v>
      </c>
      <c r="V1130" t="s">
        <v>75</v>
      </c>
      <c r="W1130" t="s">
        <v>75</v>
      </c>
      <c r="X1130" t="s">
        <v>75</v>
      </c>
      <c r="Y1130" t="s">
        <v>73</v>
      </c>
      <c r="Z1130" t="s">
        <v>73</v>
      </c>
      <c r="AA1130">
        <v>563849</v>
      </c>
      <c r="AB1130" t="s">
        <v>81</v>
      </c>
    </row>
    <row r="1131" spans="2:28" x14ac:dyDescent="0.25">
      <c r="B1131" t="s">
        <v>89</v>
      </c>
      <c r="C1131">
        <v>40</v>
      </c>
      <c r="D1131" s="6">
        <v>44802.622141203705</v>
      </c>
      <c r="E1131" s="6">
        <v>44802.538807870369</v>
      </c>
      <c r="F1131" s="6" t="s">
        <v>73</v>
      </c>
      <c r="G1131" s="6"/>
      <c r="I1131" s="6">
        <v>44802.622141203705</v>
      </c>
      <c r="K1131">
        <v>516</v>
      </c>
      <c r="P1131">
        <v>540</v>
      </c>
      <c r="Q1131" t="s">
        <v>20</v>
      </c>
      <c r="R1131" t="s">
        <v>6</v>
      </c>
      <c r="T1131" t="s">
        <v>76</v>
      </c>
      <c r="U1131" t="s">
        <v>75</v>
      </c>
      <c r="V1131" t="s">
        <v>75</v>
      </c>
      <c r="W1131" t="s">
        <v>75</v>
      </c>
      <c r="X1131" t="s">
        <v>75</v>
      </c>
      <c r="Y1131" t="s">
        <v>73</v>
      </c>
      <c r="Z1131" t="s">
        <v>73</v>
      </c>
      <c r="AA1131">
        <v>563848</v>
      </c>
      <c r="AB1131" t="s">
        <v>81</v>
      </c>
    </row>
    <row r="1132" spans="2:28" x14ac:dyDescent="0.25">
      <c r="B1132" t="s">
        <v>89</v>
      </c>
      <c r="C1132">
        <v>42</v>
      </c>
      <c r="D1132" s="6">
        <v>44802.623483796298</v>
      </c>
      <c r="E1132" s="6">
        <v>44802.540150462963</v>
      </c>
      <c r="F1132" s="6" t="s">
        <v>73</v>
      </c>
      <c r="G1132" s="6"/>
      <c r="I1132" s="6">
        <v>44802.623483796298</v>
      </c>
      <c r="K1132">
        <v>514</v>
      </c>
      <c r="P1132">
        <v>12453</v>
      </c>
      <c r="Q1132" t="s">
        <v>6</v>
      </c>
      <c r="R1132" t="s">
        <v>6</v>
      </c>
      <c r="T1132" t="s">
        <v>76</v>
      </c>
      <c r="U1132" t="s">
        <v>75</v>
      </c>
      <c r="V1132" t="s">
        <v>75</v>
      </c>
      <c r="W1132" t="s">
        <v>75</v>
      </c>
      <c r="X1132" t="s">
        <v>75</v>
      </c>
      <c r="Y1132" t="s">
        <v>73</v>
      </c>
      <c r="Z1132" t="s">
        <v>73</v>
      </c>
      <c r="AA1132">
        <v>565475</v>
      </c>
      <c r="AB1132" t="s">
        <v>81</v>
      </c>
    </row>
    <row r="1133" spans="2:28" x14ac:dyDescent="0.25">
      <c r="B1133" t="s">
        <v>89</v>
      </c>
      <c r="C1133">
        <v>43</v>
      </c>
      <c r="D1133" s="6">
        <v>44802.623888888891</v>
      </c>
      <c r="E1133" s="6">
        <v>44802.540555555555</v>
      </c>
      <c r="F1133" s="6" t="s">
        <v>73</v>
      </c>
      <c r="G1133" s="6"/>
      <c r="I1133" s="6">
        <v>44802.623888888891</v>
      </c>
      <c r="K1133">
        <v>516</v>
      </c>
      <c r="P1133">
        <v>300</v>
      </c>
      <c r="Q1133" t="s">
        <v>20</v>
      </c>
      <c r="R1133" t="s">
        <v>6</v>
      </c>
      <c r="T1133" t="s">
        <v>76</v>
      </c>
      <c r="U1133" t="s">
        <v>75</v>
      </c>
      <c r="V1133" t="s">
        <v>75</v>
      </c>
      <c r="W1133" t="s">
        <v>75</v>
      </c>
      <c r="X1133" t="s">
        <v>75</v>
      </c>
      <c r="Y1133" t="s">
        <v>73</v>
      </c>
      <c r="Z1133" t="s">
        <v>73</v>
      </c>
      <c r="AA1133">
        <v>565853</v>
      </c>
      <c r="AB1133" t="s">
        <v>86</v>
      </c>
    </row>
    <row r="1134" spans="2:28" x14ac:dyDescent="0.25">
      <c r="B1134" t="s">
        <v>89</v>
      </c>
      <c r="C1134">
        <v>45</v>
      </c>
      <c r="D1134" s="6">
        <v>44802.655173611114</v>
      </c>
      <c r="E1134" s="6">
        <v>44802.571840277778</v>
      </c>
      <c r="F1134" s="6" t="s">
        <v>73</v>
      </c>
      <c r="G1134" s="6"/>
      <c r="I1134" s="6">
        <v>44802.655173611114</v>
      </c>
      <c r="K1134">
        <v>514</v>
      </c>
      <c r="P1134">
        <v>2500</v>
      </c>
      <c r="Q1134" t="s">
        <v>6</v>
      </c>
      <c r="R1134" t="s">
        <v>30</v>
      </c>
      <c r="T1134" t="s">
        <v>76</v>
      </c>
      <c r="U1134" t="s">
        <v>75</v>
      </c>
      <c r="V1134" t="s">
        <v>75</v>
      </c>
      <c r="W1134" t="s">
        <v>75</v>
      </c>
      <c r="X1134" t="s">
        <v>75</v>
      </c>
      <c r="Y1134" t="s">
        <v>73</v>
      </c>
      <c r="Z1134" t="s">
        <v>73</v>
      </c>
      <c r="AA1134">
        <v>631061</v>
      </c>
      <c r="AB1134" t="s">
        <v>81</v>
      </c>
    </row>
    <row r="1135" spans="2:28" x14ac:dyDescent="0.25">
      <c r="B1135" t="s">
        <v>89</v>
      </c>
      <c r="C1135">
        <v>47</v>
      </c>
      <c r="D1135" s="6">
        <v>44802.6559375</v>
      </c>
      <c r="E1135" s="6">
        <v>44802.572604166664</v>
      </c>
      <c r="F1135" s="6" t="s">
        <v>73</v>
      </c>
      <c r="G1135" s="6"/>
      <c r="I1135" s="6">
        <v>44802.6559375</v>
      </c>
      <c r="K1135">
        <v>514</v>
      </c>
      <c r="P1135">
        <v>10000</v>
      </c>
      <c r="Q1135" t="s">
        <v>6</v>
      </c>
      <c r="R1135" t="s">
        <v>103</v>
      </c>
      <c r="T1135" t="s">
        <v>76</v>
      </c>
      <c r="U1135" t="s">
        <v>75</v>
      </c>
      <c r="V1135" t="s">
        <v>75</v>
      </c>
      <c r="W1135" t="s">
        <v>75</v>
      </c>
      <c r="X1135" t="s">
        <v>75</v>
      </c>
      <c r="Y1135" t="s">
        <v>73</v>
      </c>
      <c r="Z1135" t="s">
        <v>73</v>
      </c>
      <c r="AA1135">
        <v>632660</v>
      </c>
      <c r="AB1135" t="s">
        <v>81</v>
      </c>
    </row>
    <row r="1136" spans="2:28" x14ac:dyDescent="0.25">
      <c r="B1136" t="s">
        <v>89</v>
      </c>
      <c r="C1136">
        <v>50</v>
      </c>
      <c r="D1136" s="6">
        <v>44802.656944444447</v>
      </c>
      <c r="E1136" s="6">
        <v>44802.573611111111</v>
      </c>
      <c r="F1136" s="6" t="s">
        <v>73</v>
      </c>
      <c r="G1136" s="6"/>
      <c r="I1136" s="6">
        <v>44802.656944444447</v>
      </c>
      <c r="K1136">
        <v>514</v>
      </c>
      <c r="P1136">
        <v>972</v>
      </c>
      <c r="Q1136" t="s">
        <v>20</v>
      </c>
      <c r="R1136" t="s">
        <v>30</v>
      </c>
      <c r="T1136" t="s">
        <v>76</v>
      </c>
      <c r="U1136" t="s">
        <v>75</v>
      </c>
      <c r="V1136" t="s">
        <v>75</v>
      </c>
      <c r="W1136" t="s">
        <v>75</v>
      </c>
      <c r="X1136" t="s">
        <v>75</v>
      </c>
      <c r="Y1136" t="s">
        <v>73</v>
      </c>
      <c r="Z1136" t="s">
        <v>73</v>
      </c>
      <c r="AA1136">
        <v>635038</v>
      </c>
      <c r="AB1136" t="s">
        <v>81</v>
      </c>
    </row>
    <row r="1137" spans="2:28" x14ac:dyDescent="0.25">
      <c r="B1137" t="s">
        <v>89</v>
      </c>
      <c r="C1137">
        <v>49</v>
      </c>
      <c r="D1137" s="6">
        <v>44802.656944444447</v>
      </c>
      <c r="E1137" s="6">
        <v>44802.573611111111</v>
      </c>
      <c r="F1137" s="6" t="s">
        <v>73</v>
      </c>
      <c r="G1137" s="6"/>
      <c r="I1137" s="6">
        <v>44802.656944444447</v>
      </c>
      <c r="K1137">
        <v>514</v>
      </c>
      <c r="P1137">
        <v>9725</v>
      </c>
      <c r="Q1137" t="s">
        <v>20</v>
      </c>
      <c r="R1137" t="s">
        <v>30</v>
      </c>
      <c r="T1137" t="s">
        <v>76</v>
      </c>
      <c r="U1137" t="s">
        <v>75</v>
      </c>
      <c r="V1137" t="s">
        <v>75</v>
      </c>
      <c r="W1137" t="s">
        <v>75</v>
      </c>
      <c r="X1137" t="s">
        <v>75</v>
      </c>
      <c r="Y1137" t="s">
        <v>73</v>
      </c>
      <c r="Z1137" t="s">
        <v>73</v>
      </c>
      <c r="AA1137">
        <v>635037</v>
      </c>
      <c r="AB1137" t="s">
        <v>81</v>
      </c>
    </row>
    <row r="1138" spans="2:28" x14ac:dyDescent="0.25">
      <c r="B1138" t="s">
        <v>89</v>
      </c>
      <c r="C1138">
        <v>51</v>
      </c>
      <c r="D1138" s="6">
        <v>44802.656944444447</v>
      </c>
      <c r="E1138" s="6">
        <v>44802.573611111111</v>
      </c>
      <c r="F1138" s="6" t="s">
        <v>73</v>
      </c>
      <c r="G1138" s="6"/>
      <c r="I1138" s="6">
        <v>44802.656944444447</v>
      </c>
      <c r="K1138">
        <v>514</v>
      </c>
      <c r="P1138">
        <v>600</v>
      </c>
      <c r="Q1138" t="s">
        <v>20</v>
      </c>
      <c r="R1138" t="s">
        <v>30</v>
      </c>
      <c r="T1138" t="s">
        <v>76</v>
      </c>
      <c r="U1138" t="s">
        <v>75</v>
      </c>
      <c r="V1138" t="s">
        <v>75</v>
      </c>
      <c r="W1138" t="s">
        <v>75</v>
      </c>
      <c r="X1138" t="s">
        <v>75</v>
      </c>
      <c r="Y1138" t="s">
        <v>73</v>
      </c>
      <c r="Z1138" t="s">
        <v>73</v>
      </c>
      <c r="AA1138">
        <v>635039</v>
      </c>
      <c r="AB1138" t="s">
        <v>81</v>
      </c>
    </row>
    <row r="1139" spans="2:28" x14ac:dyDescent="0.25">
      <c r="B1139" t="s">
        <v>89</v>
      </c>
      <c r="C1139">
        <v>48</v>
      </c>
      <c r="D1139" s="6">
        <v>44802.656944444447</v>
      </c>
      <c r="E1139" s="6">
        <v>44802.573611111111</v>
      </c>
      <c r="F1139" s="6" t="s">
        <v>73</v>
      </c>
      <c r="G1139" s="6"/>
      <c r="I1139" s="6">
        <v>44802.656944444447</v>
      </c>
      <c r="K1139">
        <v>514</v>
      </c>
      <c r="P1139">
        <v>3767</v>
      </c>
      <c r="Q1139" t="s">
        <v>6</v>
      </c>
      <c r="R1139" t="s">
        <v>30</v>
      </c>
      <c r="T1139" t="s">
        <v>76</v>
      </c>
      <c r="U1139" t="s">
        <v>75</v>
      </c>
      <c r="V1139" t="s">
        <v>75</v>
      </c>
      <c r="W1139" t="s">
        <v>75</v>
      </c>
      <c r="X1139" t="s">
        <v>75</v>
      </c>
      <c r="Y1139" t="s">
        <v>73</v>
      </c>
      <c r="Z1139" t="s">
        <v>73</v>
      </c>
      <c r="AA1139">
        <v>635036</v>
      </c>
      <c r="AB1139" t="s">
        <v>81</v>
      </c>
    </row>
    <row r="1140" spans="2:28" x14ac:dyDescent="0.25">
      <c r="B1140" t="s">
        <v>89</v>
      </c>
      <c r="C1140">
        <v>52</v>
      </c>
      <c r="D1140" s="6">
        <v>44802.662164351852</v>
      </c>
      <c r="E1140" s="6">
        <v>44802.578831018516</v>
      </c>
      <c r="F1140" s="6" t="s">
        <v>73</v>
      </c>
      <c r="G1140" s="6"/>
      <c r="I1140" s="6">
        <v>44802.662164351852</v>
      </c>
      <c r="K1140">
        <v>514</v>
      </c>
      <c r="P1140">
        <v>195</v>
      </c>
      <c r="Q1140" t="s">
        <v>4</v>
      </c>
      <c r="R1140" t="s">
        <v>103</v>
      </c>
      <c r="T1140" t="s">
        <v>76</v>
      </c>
      <c r="U1140" t="s">
        <v>75</v>
      </c>
      <c r="V1140" t="s">
        <v>75</v>
      </c>
      <c r="W1140" t="s">
        <v>75</v>
      </c>
      <c r="X1140" t="s">
        <v>75</v>
      </c>
      <c r="Y1140" t="s">
        <v>73</v>
      </c>
      <c r="Z1140" t="s">
        <v>73</v>
      </c>
      <c r="AA1140">
        <v>649998</v>
      </c>
      <c r="AB1140" t="s">
        <v>86</v>
      </c>
    </row>
    <row r="1141" spans="2:28" x14ac:dyDescent="0.25">
      <c r="B1141" t="s">
        <v>89</v>
      </c>
      <c r="C1141">
        <v>53</v>
      </c>
      <c r="D1141" s="6">
        <v>44802.665497685186</v>
      </c>
      <c r="E1141" s="6">
        <v>44802.58216435185</v>
      </c>
      <c r="F1141" s="6" t="s">
        <v>73</v>
      </c>
      <c r="G1141" s="6"/>
      <c r="I1141" s="6">
        <v>44802.665497685186</v>
      </c>
      <c r="K1141">
        <v>514</v>
      </c>
      <c r="P1141">
        <v>195</v>
      </c>
      <c r="Q1141" t="s">
        <v>30</v>
      </c>
      <c r="R1141" t="s">
        <v>103</v>
      </c>
      <c r="T1141" t="s">
        <v>76</v>
      </c>
      <c r="U1141" t="s">
        <v>75</v>
      </c>
      <c r="V1141" t="s">
        <v>75</v>
      </c>
      <c r="W1141" t="s">
        <v>75</v>
      </c>
      <c r="X1141" t="s">
        <v>75</v>
      </c>
      <c r="Y1141" t="s">
        <v>73</v>
      </c>
      <c r="Z1141" t="s">
        <v>73</v>
      </c>
      <c r="AA1141">
        <v>660874</v>
      </c>
      <c r="AB1141" t="s">
        <v>86</v>
      </c>
    </row>
    <row r="1142" spans="2:28" x14ac:dyDescent="0.25">
      <c r="B1142" t="s">
        <v>89</v>
      </c>
      <c r="C1142">
        <v>55</v>
      </c>
      <c r="D1142" s="6">
        <v>44802.667500000003</v>
      </c>
      <c r="E1142" s="6">
        <v>44802.584166666667</v>
      </c>
      <c r="F1142" s="6" t="s">
        <v>73</v>
      </c>
      <c r="G1142" s="6"/>
      <c r="I1142" s="6">
        <v>44802.667500000003</v>
      </c>
      <c r="K1142">
        <v>512</v>
      </c>
      <c r="P1142">
        <v>15000</v>
      </c>
      <c r="Q1142" t="s">
        <v>30</v>
      </c>
      <c r="R1142" t="s">
        <v>6</v>
      </c>
      <c r="T1142" t="s">
        <v>76</v>
      </c>
      <c r="U1142" t="s">
        <v>75</v>
      </c>
      <c r="V1142" t="s">
        <v>75</v>
      </c>
      <c r="W1142" t="s">
        <v>75</v>
      </c>
      <c r="X1142" t="s">
        <v>75</v>
      </c>
      <c r="Y1142" t="s">
        <v>73</v>
      </c>
      <c r="Z1142" t="s">
        <v>73</v>
      </c>
      <c r="AA1142">
        <v>667369</v>
      </c>
      <c r="AB1142" t="s">
        <v>81</v>
      </c>
    </row>
    <row r="1143" spans="2:28" x14ac:dyDescent="0.25">
      <c r="B1143" t="s">
        <v>89</v>
      </c>
      <c r="C1143">
        <v>59</v>
      </c>
      <c r="D1143" s="6">
        <v>44802.682280092595</v>
      </c>
      <c r="E1143" s="6">
        <v>44802.598946759259</v>
      </c>
      <c r="F1143" s="6" t="s">
        <v>73</v>
      </c>
      <c r="G1143" s="6"/>
      <c r="I1143" s="6">
        <v>44802.682280092595</v>
      </c>
      <c r="K1143">
        <v>514</v>
      </c>
      <c r="P1143">
        <v>400</v>
      </c>
      <c r="Q1143" t="s">
        <v>4</v>
      </c>
      <c r="R1143" t="s">
        <v>6</v>
      </c>
      <c r="T1143" t="s">
        <v>76</v>
      </c>
      <c r="U1143" t="s">
        <v>75</v>
      </c>
      <c r="V1143" t="s">
        <v>75</v>
      </c>
      <c r="W1143" t="s">
        <v>75</v>
      </c>
      <c r="X1143" t="s">
        <v>75</v>
      </c>
      <c r="Y1143" t="s">
        <v>73</v>
      </c>
      <c r="Z1143" t="s">
        <v>73</v>
      </c>
      <c r="AA1143">
        <v>706653</v>
      </c>
      <c r="AB1143" t="s">
        <v>86</v>
      </c>
    </row>
    <row r="1144" spans="2:28" x14ac:dyDescent="0.25">
      <c r="B1144" t="s">
        <v>89</v>
      </c>
      <c r="C1144">
        <v>60</v>
      </c>
      <c r="D1144" s="6">
        <v>44802.686550925922</v>
      </c>
      <c r="E1144" s="6">
        <v>44802.603217592594</v>
      </c>
      <c r="F1144" s="6" t="s">
        <v>73</v>
      </c>
      <c r="G1144" s="6"/>
      <c r="I1144" s="6">
        <v>44802.686550925922</v>
      </c>
      <c r="K1144">
        <v>514</v>
      </c>
      <c r="P1144">
        <v>2000</v>
      </c>
      <c r="Q1144" t="s">
        <v>20</v>
      </c>
      <c r="R1144" t="s">
        <v>6</v>
      </c>
      <c r="T1144" t="s">
        <v>76</v>
      </c>
      <c r="U1144" t="s">
        <v>75</v>
      </c>
      <c r="V1144" t="s">
        <v>75</v>
      </c>
      <c r="W1144" t="s">
        <v>75</v>
      </c>
      <c r="X1144" t="s">
        <v>75</v>
      </c>
      <c r="Y1144" t="s">
        <v>73</v>
      </c>
      <c r="Z1144" t="s">
        <v>73</v>
      </c>
      <c r="AA1144">
        <v>717007</v>
      </c>
      <c r="AB1144" t="s">
        <v>86</v>
      </c>
    </row>
    <row r="1145" spans="2:28" x14ac:dyDescent="0.25">
      <c r="B1145" t="s">
        <v>89</v>
      </c>
      <c r="C1145">
        <v>61</v>
      </c>
      <c r="D1145" s="6">
        <v>44802.686874999999</v>
      </c>
      <c r="E1145" s="6">
        <v>44802.603541666664</v>
      </c>
      <c r="F1145" s="6" t="s">
        <v>73</v>
      </c>
      <c r="G1145" s="6"/>
      <c r="I1145" s="6">
        <v>44802.686874999999</v>
      </c>
      <c r="K1145">
        <v>514</v>
      </c>
      <c r="P1145">
        <v>5000</v>
      </c>
      <c r="Q1145" t="s">
        <v>30</v>
      </c>
      <c r="R1145" t="s">
        <v>6</v>
      </c>
      <c r="T1145" t="s">
        <v>76</v>
      </c>
      <c r="U1145" t="s">
        <v>75</v>
      </c>
      <c r="V1145" t="s">
        <v>75</v>
      </c>
      <c r="W1145" t="s">
        <v>75</v>
      </c>
      <c r="X1145" t="s">
        <v>75</v>
      </c>
      <c r="Y1145" t="s">
        <v>73</v>
      </c>
      <c r="Z1145" t="s">
        <v>73</v>
      </c>
      <c r="AA1145">
        <v>717637</v>
      </c>
      <c r="AB1145" t="s">
        <v>86</v>
      </c>
    </row>
    <row r="1146" spans="2:28" x14ac:dyDescent="0.25">
      <c r="B1146" t="s">
        <v>89</v>
      </c>
      <c r="C1146">
        <v>63</v>
      </c>
      <c r="D1146" s="6">
        <v>44802.71199074074</v>
      </c>
      <c r="E1146" s="6">
        <v>44802.628657407404</v>
      </c>
      <c r="F1146" s="6" t="s">
        <v>73</v>
      </c>
      <c r="G1146" s="6"/>
      <c r="I1146" s="6">
        <v>44802.71199074074</v>
      </c>
      <c r="K1146">
        <v>514</v>
      </c>
      <c r="P1146">
        <v>600</v>
      </c>
      <c r="Q1146" t="s">
        <v>20</v>
      </c>
      <c r="R1146" t="s">
        <v>6</v>
      </c>
      <c r="T1146" t="s">
        <v>76</v>
      </c>
      <c r="U1146" t="s">
        <v>75</v>
      </c>
      <c r="V1146" t="s">
        <v>75</v>
      </c>
      <c r="W1146" t="s">
        <v>75</v>
      </c>
      <c r="X1146" t="s">
        <v>75</v>
      </c>
      <c r="Y1146" t="s">
        <v>73</v>
      </c>
      <c r="Z1146" t="s">
        <v>73</v>
      </c>
      <c r="AA1146">
        <v>779696</v>
      </c>
      <c r="AB1146" t="s">
        <v>86</v>
      </c>
    </row>
    <row r="1147" spans="2:28" x14ac:dyDescent="0.25">
      <c r="B1147" t="s">
        <v>89</v>
      </c>
      <c r="C1147">
        <v>64</v>
      </c>
      <c r="D1147" s="6">
        <v>44802.717916666668</v>
      </c>
      <c r="E1147" s="6">
        <v>44802.634583333333</v>
      </c>
      <c r="F1147" s="6" t="s">
        <v>73</v>
      </c>
      <c r="G1147" s="6"/>
      <c r="I1147" s="6">
        <v>44802.717916666668</v>
      </c>
      <c r="K1147">
        <v>514</v>
      </c>
      <c r="P1147">
        <v>3000</v>
      </c>
      <c r="Q1147" t="s">
        <v>20</v>
      </c>
      <c r="R1147" t="s">
        <v>6</v>
      </c>
      <c r="T1147" t="s">
        <v>76</v>
      </c>
      <c r="U1147" t="s">
        <v>75</v>
      </c>
      <c r="V1147" t="s">
        <v>75</v>
      </c>
      <c r="W1147" t="s">
        <v>75</v>
      </c>
      <c r="X1147" t="s">
        <v>75</v>
      </c>
      <c r="Y1147" t="s">
        <v>73</v>
      </c>
      <c r="Z1147" t="s">
        <v>73</v>
      </c>
      <c r="AA1147">
        <v>792081</v>
      </c>
      <c r="AB1147" t="s">
        <v>86</v>
      </c>
    </row>
    <row r="1148" spans="2:28" x14ac:dyDescent="0.25">
      <c r="B1148" t="s">
        <v>89</v>
      </c>
      <c r="C1148">
        <v>69</v>
      </c>
      <c r="D1148" s="6">
        <v>44802.729085648149</v>
      </c>
      <c r="E1148" s="6">
        <v>44802.645752314813</v>
      </c>
      <c r="F1148" s="6" t="s">
        <v>73</v>
      </c>
      <c r="G1148" s="6"/>
      <c r="I1148" s="6">
        <v>44802.729085648149</v>
      </c>
      <c r="K1148">
        <v>510</v>
      </c>
      <c r="P1148">
        <v>200</v>
      </c>
      <c r="Q1148" t="s">
        <v>4</v>
      </c>
      <c r="R1148" t="s">
        <v>103</v>
      </c>
      <c r="T1148" t="s">
        <v>76</v>
      </c>
      <c r="U1148" t="s">
        <v>75</v>
      </c>
      <c r="V1148" t="s">
        <v>75</v>
      </c>
      <c r="W1148" t="s">
        <v>75</v>
      </c>
      <c r="X1148" t="s">
        <v>75</v>
      </c>
      <c r="Y1148" t="s">
        <v>73</v>
      </c>
      <c r="Z1148" t="s">
        <v>73</v>
      </c>
      <c r="AA1148">
        <v>830387</v>
      </c>
    </row>
    <row r="1149" spans="2:28" x14ac:dyDescent="0.25">
      <c r="B1149" t="s">
        <v>89</v>
      </c>
      <c r="C1149">
        <v>70</v>
      </c>
      <c r="D1149" s="6">
        <v>44802.729085648149</v>
      </c>
      <c r="E1149" s="6">
        <v>44802.645752314813</v>
      </c>
      <c r="F1149" s="6" t="s">
        <v>73</v>
      </c>
      <c r="G1149" s="6"/>
      <c r="I1149" s="6">
        <v>44802.729085648149</v>
      </c>
      <c r="K1149">
        <v>510</v>
      </c>
      <c r="P1149">
        <v>1500</v>
      </c>
      <c r="Q1149" t="s">
        <v>4</v>
      </c>
      <c r="R1149" t="s">
        <v>103</v>
      </c>
      <c r="T1149" t="s">
        <v>76</v>
      </c>
      <c r="U1149" t="s">
        <v>75</v>
      </c>
      <c r="V1149" t="s">
        <v>75</v>
      </c>
      <c r="W1149" t="s">
        <v>75</v>
      </c>
      <c r="X1149" t="s">
        <v>75</v>
      </c>
      <c r="Y1149" t="s">
        <v>73</v>
      </c>
      <c r="Z1149" t="s">
        <v>73</v>
      </c>
      <c r="AA1149">
        <v>830388</v>
      </c>
    </row>
    <row r="1150" spans="2:28" x14ac:dyDescent="0.25">
      <c r="B1150" t="s">
        <v>89</v>
      </c>
      <c r="C1150">
        <v>44</v>
      </c>
      <c r="D1150" s="6">
        <v>44802.652488425927</v>
      </c>
      <c r="E1150" s="6">
        <v>44802.569155092591</v>
      </c>
      <c r="F1150" s="6" t="s">
        <v>73</v>
      </c>
      <c r="G1150" s="6">
        <v>44802.652418981481</v>
      </c>
      <c r="I1150" s="6">
        <v>44802.652488425927</v>
      </c>
      <c r="K1150">
        <v>515</v>
      </c>
      <c r="P1150">
        <v>50000</v>
      </c>
      <c r="Q1150" t="s">
        <v>20</v>
      </c>
      <c r="R1150" t="s">
        <v>20</v>
      </c>
      <c r="S1150">
        <v>397</v>
      </c>
      <c r="T1150" t="s">
        <v>74</v>
      </c>
      <c r="U1150" t="s">
        <v>75</v>
      </c>
      <c r="V1150" t="s">
        <v>75</v>
      </c>
      <c r="W1150" t="s">
        <v>75</v>
      </c>
      <c r="X1150" t="s">
        <v>75</v>
      </c>
      <c r="Y1150" t="s">
        <v>73</v>
      </c>
      <c r="Z1150" t="s">
        <v>73</v>
      </c>
      <c r="AA1150" t="s">
        <v>258</v>
      </c>
    </row>
    <row r="1151" spans="2:28" x14ac:dyDescent="0.25">
      <c r="B1151" t="s">
        <v>89</v>
      </c>
      <c r="C1151">
        <v>6</v>
      </c>
      <c r="D1151" s="6">
        <v>44802.483946759261</v>
      </c>
      <c r="E1151" s="6">
        <v>44802.400613425925</v>
      </c>
      <c r="F1151" s="6" t="s">
        <v>73</v>
      </c>
      <c r="G1151" s="6"/>
      <c r="I1151" s="6">
        <v>44802.483946759261</v>
      </c>
      <c r="K1151">
        <v>524</v>
      </c>
      <c r="P1151">
        <v>6000</v>
      </c>
      <c r="Q1151" t="s">
        <v>30</v>
      </c>
      <c r="R1151" t="s">
        <v>20</v>
      </c>
      <c r="T1151" t="s">
        <v>76</v>
      </c>
      <c r="U1151" t="s">
        <v>75</v>
      </c>
      <c r="V1151" t="s">
        <v>75</v>
      </c>
      <c r="W1151" t="s">
        <v>75</v>
      </c>
      <c r="X1151" t="s">
        <v>75</v>
      </c>
      <c r="Y1151" t="s">
        <v>73</v>
      </c>
      <c r="Z1151" t="s">
        <v>73</v>
      </c>
      <c r="AA1151">
        <v>355031</v>
      </c>
      <c r="AB1151" t="s">
        <v>81</v>
      </c>
    </row>
    <row r="1152" spans="2:28" x14ac:dyDescent="0.25">
      <c r="B1152" t="s">
        <v>89</v>
      </c>
      <c r="C1152">
        <v>10</v>
      </c>
      <c r="D1152" s="6">
        <v>44802.488402777781</v>
      </c>
      <c r="E1152" s="6">
        <v>44802.405069444445</v>
      </c>
      <c r="F1152" s="6" t="s">
        <v>73</v>
      </c>
      <c r="G1152" s="6"/>
      <c r="I1152" s="6">
        <v>44802.488402777781</v>
      </c>
      <c r="K1152">
        <v>518</v>
      </c>
      <c r="P1152">
        <v>2467</v>
      </c>
      <c r="Q1152" t="s">
        <v>4</v>
      </c>
      <c r="R1152" t="s">
        <v>4</v>
      </c>
      <c r="T1152" t="s">
        <v>76</v>
      </c>
      <c r="U1152" t="s">
        <v>75</v>
      </c>
      <c r="V1152" t="s">
        <v>75</v>
      </c>
      <c r="W1152" t="s">
        <v>75</v>
      </c>
      <c r="X1152" t="s">
        <v>75</v>
      </c>
      <c r="Y1152" t="s">
        <v>73</v>
      </c>
      <c r="Z1152" t="s">
        <v>73</v>
      </c>
      <c r="AA1152">
        <v>361934</v>
      </c>
      <c r="AB1152" t="s">
        <v>86</v>
      </c>
    </row>
    <row r="1153" spans="2:28" x14ac:dyDescent="0.25">
      <c r="B1153" t="s">
        <v>89</v>
      </c>
      <c r="C1153">
        <v>22</v>
      </c>
      <c r="D1153" s="6">
        <v>44802.517442129632</v>
      </c>
      <c r="E1153" s="6">
        <v>44802.434108796297</v>
      </c>
      <c r="F1153" s="6" t="s">
        <v>73</v>
      </c>
      <c r="G1153" s="6"/>
      <c r="I1153" s="6">
        <v>44802.517442129632</v>
      </c>
      <c r="K1153">
        <v>516</v>
      </c>
      <c r="P1153">
        <v>600</v>
      </c>
      <c r="Q1153" t="s">
        <v>4</v>
      </c>
      <c r="R1153" t="s">
        <v>4</v>
      </c>
      <c r="T1153" t="s">
        <v>76</v>
      </c>
      <c r="U1153" t="s">
        <v>75</v>
      </c>
      <c r="V1153" t="s">
        <v>75</v>
      </c>
      <c r="W1153" t="s">
        <v>75</v>
      </c>
      <c r="X1153" t="s">
        <v>75</v>
      </c>
      <c r="Y1153" t="s">
        <v>73</v>
      </c>
      <c r="Z1153" t="s">
        <v>73</v>
      </c>
      <c r="AA1153">
        <v>409193</v>
      </c>
      <c r="AB1153" t="s">
        <v>86</v>
      </c>
    </row>
    <row r="1154" spans="2:28" x14ac:dyDescent="0.25">
      <c r="B1154" t="s">
        <v>89</v>
      </c>
      <c r="C1154">
        <v>23</v>
      </c>
      <c r="D1154" s="6">
        <v>44802.517442129632</v>
      </c>
      <c r="E1154" s="6">
        <v>44802.434108796297</v>
      </c>
      <c r="F1154" s="6" t="s">
        <v>73</v>
      </c>
      <c r="G1154" s="6"/>
      <c r="I1154" s="6">
        <v>44802.517442129632</v>
      </c>
      <c r="K1154">
        <v>516</v>
      </c>
      <c r="P1154">
        <v>10000</v>
      </c>
      <c r="Q1154" t="s">
        <v>4</v>
      </c>
      <c r="R1154" t="s">
        <v>4</v>
      </c>
      <c r="T1154" t="s">
        <v>76</v>
      </c>
      <c r="U1154" t="s">
        <v>75</v>
      </c>
      <c r="V1154" t="s">
        <v>75</v>
      </c>
      <c r="W1154" t="s">
        <v>75</v>
      </c>
      <c r="X1154" t="s">
        <v>75</v>
      </c>
      <c r="Y1154" t="s">
        <v>73</v>
      </c>
      <c r="Z1154" t="s">
        <v>73</v>
      </c>
      <c r="AA1154">
        <v>409194</v>
      </c>
      <c r="AB1154" t="s">
        <v>86</v>
      </c>
    </row>
    <row r="1155" spans="2:28" x14ac:dyDescent="0.25">
      <c r="B1155" t="s">
        <v>89</v>
      </c>
      <c r="C1155">
        <v>24</v>
      </c>
      <c r="D1155" s="6">
        <v>44802.517442129632</v>
      </c>
      <c r="E1155" s="6">
        <v>44802.434108796297</v>
      </c>
      <c r="F1155" s="6" t="s">
        <v>73</v>
      </c>
      <c r="G1155" s="6"/>
      <c r="I1155" s="6">
        <v>44802.517442129632</v>
      </c>
      <c r="K1155">
        <v>516</v>
      </c>
      <c r="P1155">
        <v>210</v>
      </c>
      <c r="Q1155" t="s">
        <v>4</v>
      </c>
      <c r="R1155" t="s">
        <v>6</v>
      </c>
      <c r="T1155" t="s">
        <v>76</v>
      </c>
      <c r="U1155" t="s">
        <v>75</v>
      </c>
      <c r="V1155" t="s">
        <v>75</v>
      </c>
      <c r="W1155" t="s">
        <v>75</v>
      </c>
      <c r="X1155" t="s">
        <v>75</v>
      </c>
      <c r="Y1155" t="s">
        <v>73</v>
      </c>
      <c r="Z1155" t="s">
        <v>73</v>
      </c>
      <c r="AA1155">
        <v>409195</v>
      </c>
      <c r="AB1155" t="s">
        <v>86</v>
      </c>
    </row>
    <row r="1156" spans="2:28" x14ac:dyDescent="0.25">
      <c r="B1156" t="s">
        <v>89</v>
      </c>
      <c r="C1156">
        <v>35</v>
      </c>
      <c r="D1156" s="6">
        <v>44802.572511574072</v>
      </c>
      <c r="E1156" s="6">
        <v>44802.489178240743</v>
      </c>
      <c r="F1156" s="6" t="s">
        <v>73</v>
      </c>
      <c r="G1156" s="6"/>
      <c r="I1156" s="6">
        <v>44802.572511574072</v>
      </c>
      <c r="K1156">
        <v>518</v>
      </c>
      <c r="P1156">
        <v>1200</v>
      </c>
      <c r="Q1156" t="s">
        <v>20</v>
      </c>
      <c r="R1156" t="s">
        <v>6</v>
      </c>
      <c r="T1156" t="s">
        <v>76</v>
      </c>
      <c r="U1156" t="s">
        <v>75</v>
      </c>
      <c r="V1156" t="s">
        <v>75</v>
      </c>
      <c r="W1156" t="s">
        <v>75</v>
      </c>
      <c r="X1156" t="s">
        <v>75</v>
      </c>
      <c r="Y1156" t="s">
        <v>73</v>
      </c>
      <c r="Z1156" t="s">
        <v>73</v>
      </c>
      <c r="AA1156">
        <v>485925</v>
      </c>
      <c r="AB1156" t="s">
        <v>81</v>
      </c>
    </row>
    <row r="1157" spans="2:28" x14ac:dyDescent="0.25">
      <c r="B1157" t="s">
        <v>89</v>
      </c>
      <c r="C1157">
        <v>46</v>
      </c>
      <c r="D1157" s="6">
        <v>44802.655856481484</v>
      </c>
      <c r="E1157" s="6">
        <v>44802.572523148148</v>
      </c>
      <c r="F1157" s="6" t="s">
        <v>73</v>
      </c>
      <c r="G1157" s="6"/>
      <c r="I1157" s="6">
        <v>44802.655856481484</v>
      </c>
      <c r="K1157">
        <v>514</v>
      </c>
      <c r="P1157">
        <v>17000</v>
      </c>
      <c r="Q1157" t="s">
        <v>20</v>
      </c>
      <c r="R1157" t="s">
        <v>20</v>
      </c>
      <c r="T1157" t="s">
        <v>76</v>
      </c>
      <c r="U1157" t="s">
        <v>75</v>
      </c>
      <c r="V1157" t="s">
        <v>75</v>
      </c>
      <c r="W1157" t="s">
        <v>75</v>
      </c>
      <c r="X1157" t="s">
        <v>75</v>
      </c>
      <c r="Y1157" t="s">
        <v>73</v>
      </c>
      <c r="Z1157" t="s">
        <v>73</v>
      </c>
      <c r="AA1157">
        <v>632525</v>
      </c>
      <c r="AB1157" t="s">
        <v>81</v>
      </c>
    </row>
    <row r="1158" spans="2:28" x14ac:dyDescent="0.25">
      <c r="B1158" t="s">
        <v>89</v>
      </c>
      <c r="C1158">
        <v>54</v>
      </c>
      <c r="D1158" s="6">
        <v>44802.667500000003</v>
      </c>
      <c r="E1158" s="6">
        <v>44802.584166666667</v>
      </c>
      <c r="F1158" s="6" t="s">
        <v>73</v>
      </c>
      <c r="G1158" s="6"/>
      <c r="I1158" s="6">
        <v>44802.667500000003</v>
      </c>
      <c r="K1158">
        <v>512</v>
      </c>
      <c r="P1158">
        <v>1500</v>
      </c>
      <c r="Q1158" t="s">
        <v>30</v>
      </c>
      <c r="R1158" t="s">
        <v>6</v>
      </c>
      <c r="T1158" t="s">
        <v>76</v>
      </c>
      <c r="U1158" t="s">
        <v>75</v>
      </c>
      <c r="V1158" t="s">
        <v>75</v>
      </c>
      <c r="W1158" t="s">
        <v>75</v>
      </c>
      <c r="X1158" t="s">
        <v>75</v>
      </c>
      <c r="Y1158" t="s">
        <v>73</v>
      </c>
      <c r="Z1158" t="s">
        <v>73</v>
      </c>
      <c r="AA1158">
        <v>667368</v>
      </c>
      <c r="AB1158" t="s">
        <v>81</v>
      </c>
    </row>
    <row r="1159" spans="2:28" x14ac:dyDescent="0.25">
      <c r="B1159" t="s">
        <v>89</v>
      </c>
      <c r="C1159">
        <v>56</v>
      </c>
      <c r="D1159" s="6">
        <v>44802.667569444442</v>
      </c>
      <c r="E1159" s="6">
        <v>44802.584236111114</v>
      </c>
      <c r="F1159" s="6" t="s">
        <v>73</v>
      </c>
      <c r="G1159" s="6"/>
      <c r="I1159" s="6">
        <v>44802.667569444442</v>
      </c>
      <c r="K1159">
        <v>514</v>
      </c>
      <c r="P1159">
        <v>6610</v>
      </c>
      <c r="Q1159" t="s">
        <v>20</v>
      </c>
      <c r="R1159" t="s">
        <v>103</v>
      </c>
      <c r="T1159" t="s">
        <v>76</v>
      </c>
      <c r="U1159" t="s">
        <v>75</v>
      </c>
      <c r="V1159" t="s">
        <v>75</v>
      </c>
      <c r="W1159" t="s">
        <v>75</v>
      </c>
      <c r="X1159" t="s">
        <v>75</v>
      </c>
      <c r="Y1159" t="s">
        <v>73</v>
      </c>
      <c r="Z1159" t="s">
        <v>73</v>
      </c>
      <c r="AA1159">
        <v>667541</v>
      </c>
      <c r="AB1159" t="s">
        <v>86</v>
      </c>
    </row>
    <row r="1160" spans="2:28" x14ac:dyDescent="0.25">
      <c r="B1160" t="s">
        <v>89</v>
      </c>
      <c r="C1160">
        <v>57</v>
      </c>
      <c r="D1160" s="6">
        <v>44802.667569444442</v>
      </c>
      <c r="E1160" s="6">
        <v>44802.584236111114</v>
      </c>
      <c r="F1160" s="6" t="s">
        <v>73</v>
      </c>
      <c r="G1160" s="6"/>
      <c r="I1160" s="6">
        <v>44802.667569444442</v>
      </c>
      <c r="K1160">
        <v>516</v>
      </c>
      <c r="P1160">
        <v>12200</v>
      </c>
      <c r="Q1160" t="s">
        <v>20</v>
      </c>
      <c r="R1160" t="s">
        <v>6</v>
      </c>
      <c r="T1160" t="s">
        <v>76</v>
      </c>
      <c r="U1160" t="s">
        <v>75</v>
      </c>
      <c r="V1160" t="s">
        <v>75</v>
      </c>
      <c r="W1160" t="s">
        <v>75</v>
      </c>
      <c r="X1160" t="s">
        <v>75</v>
      </c>
      <c r="Y1160" t="s">
        <v>73</v>
      </c>
      <c r="Z1160" t="s">
        <v>73</v>
      </c>
      <c r="AA1160">
        <v>667542</v>
      </c>
      <c r="AB1160" t="s">
        <v>86</v>
      </c>
    </row>
    <row r="1161" spans="2:28" x14ac:dyDescent="0.25">
      <c r="B1161" t="s">
        <v>89</v>
      </c>
      <c r="C1161">
        <v>58</v>
      </c>
      <c r="D1161" s="6">
        <v>44802.667569444442</v>
      </c>
      <c r="E1161" s="6">
        <v>44802.584236111114</v>
      </c>
      <c r="F1161" s="6" t="s">
        <v>73</v>
      </c>
      <c r="G1161" s="6"/>
      <c r="I1161" s="6">
        <v>44802.667569444442</v>
      </c>
      <c r="K1161">
        <v>516</v>
      </c>
      <c r="P1161">
        <v>9190</v>
      </c>
      <c r="Q1161" t="s">
        <v>20</v>
      </c>
      <c r="R1161" t="s">
        <v>103</v>
      </c>
      <c r="T1161" t="s">
        <v>76</v>
      </c>
      <c r="U1161" t="s">
        <v>75</v>
      </c>
      <c r="V1161" t="s">
        <v>75</v>
      </c>
      <c r="W1161" t="s">
        <v>75</v>
      </c>
      <c r="X1161" t="s">
        <v>75</v>
      </c>
      <c r="Y1161" t="s">
        <v>73</v>
      </c>
      <c r="Z1161" t="s">
        <v>73</v>
      </c>
      <c r="AA1161">
        <v>667543</v>
      </c>
      <c r="AB1161" t="s">
        <v>86</v>
      </c>
    </row>
    <row r="1162" spans="2:28" x14ac:dyDescent="0.25">
      <c r="B1162" t="s">
        <v>89</v>
      </c>
      <c r="C1162">
        <v>65</v>
      </c>
      <c r="D1162" s="6">
        <v>44802.722858796296</v>
      </c>
      <c r="E1162" s="6">
        <v>44802.639525462961</v>
      </c>
      <c r="F1162" s="6" t="s">
        <v>73</v>
      </c>
      <c r="G1162" s="6"/>
      <c r="I1162" s="6">
        <v>44802.722858796296</v>
      </c>
      <c r="K1162">
        <v>514</v>
      </c>
      <c r="P1162">
        <v>973</v>
      </c>
      <c r="Q1162" t="s">
        <v>30</v>
      </c>
      <c r="R1162" t="s">
        <v>6</v>
      </c>
      <c r="T1162" t="s">
        <v>76</v>
      </c>
      <c r="U1162" t="s">
        <v>75</v>
      </c>
      <c r="V1162" t="s">
        <v>75</v>
      </c>
      <c r="W1162" t="s">
        <v>75</v>
      </c>
      <c r="X1162" t="s">
        <v>75</v>
      </c>
      <c r="Y1162" t="s">
        <v>73</v>
      </c>
      <c r="Z1162" t="s">
        <v>73</v>
      </c>
      <c r="AA1162">
        <v>803606</v>
      </c>
      <c r="AB1162" t="s">
        <v>86</v>
      </c>
    </row>
    <row r="1163" spans="2:28" x14ac:dyDescent="0.25">
      <c r="B1163" t="s">
        <v>89</v>
      </c>
      <c r="C1163">
        <v>25</v>
      </c>
      <c r="D1163" s="6">
        <v>44802.522268518522</v>
      </c>
      <c r="E1163" s="6">
        <v>44802.438935185186</v>
      </c>
      <c r="F1163" s="6" t="s">
        <v>73</v>
      </c>
      <c r="G1163" s="6">
        <v>44802.522175925929</v>
      </c>
      <c r="I1163" s="6">
        <v>44802.522268518522</v>
      </c>
      <c r="K1163">
        <v>518</v>
      </c>
      <c r="P1163">
        <v>45000</v>
      </c>
      <c r="Q1163" t="s">
        <v>10</v>
      </c>
      <c r="R1163" t="s">
        <v>10</v>
      </c>
      <c r="S1163">
        <v>397</v>
      </c>
      <c r="T1163" t="s">
        <v>74</v>
      </c>
      <c r="U1163" t="s">
        <v>75</v>
      </c>
      <c r="V1163" t="s">
        <v>75</v>
      </c>
      <c r="W1163" t="s">
        <v>75</v>
      </c>
      <c r="X1163" t="s">
        <v>75</v>
      </c>
      <c r="Y1163" t="s">
        <v>73</v>
      </c>
      <c r="Z1163" t="s">
        <v>73</v>
      </c>
      <c r="AA1163" t="s">
        <v>259</v>
      </c>
    </row>
    <row r="1164" spans="2:28" x14ac:dyDescent="0.25">
      <c r="B1164" t="s">
        <v>89</v>
      </c>
      <c r="C1164">
        <v>62</v>
      </c>
      <c r="D1164" s="6">
        <v>44802.699247685188</v>
      </c>
      <c r="E1164" s="6">
        <v>44802.615914351853</v>
      </c>
      <c r="F1164" s="6" t="s">
        <v>73</v>
      </c>
      <c r="G1164" s="6"/>
      <c r="I1164" s="6">
        <v>44802.699247685188</v>
      </c>
      <c r="K1164">
        <v>512</v>
      </c>
      <c r="P1164">
        <v>1367</v>
      </c>
      <c r="Q1164" t="s">
        <v>30</v>
      </c>
      <c r="R1164" t="s">
        <v>30</v>
      </c>
      <c r="T1164" t="s">
        <v>76</v>
      </c>
      <c r="U1164" t="s">
        <v>75</v>
      </c>
      <c r="V1164" t="s">
        <v>75</v>
      </c>
      <c r="W1164" t="s">
        <v>75</v>
      </c>
      <c r="X1164" t="s">
        <v>75</v>
      </c>
      <c r="Y1164" t="s">
        <v>73</v>
      </c>
      <c r="Z1164" t="s">
        <v>73</v>
      </c>
      <c r="AA1164">
        <v>748816</v>
      </c>
      <c r="AB1164" t="s">
        <v>81</v>
      </c>
    </row>
    <row r="1165" spans="2:28" x14ac:dyDescent="0.25">
      <c r="B1165" t="s">
        <v>89</v>
      </c>
      <c r="C1165">
        <v>66</v>
      </c>
      <c r="D1165" s="6">
        <v>44802.725243055553</v>
      </c>
      <c r="E1165" s="6">
        <v>44802.641909722224</v>
      </c>
      <c r="F1165" s="6" t="s">
        <v>73</v>
      </c>
      <c r="G1165" s="6">
        <v>44802.725081018521</v>
      </c>
      <c r="I1165" s="6">
        <v>44802.725243055553</v>
      </c>
      <c r="K1165">
        <v>512</v>
      </c>
      <c r="P1165">
        <v>3000</v>
      </c>
      <c r="Q1165" t="s">
        <v>20</v>
      </c>
      <c r="R1165" t="s">
        <v>20</v>
      </c>
      <c r="S1165">
        <v>397</v>
      </c>
      <c r="T1165" t="s">
        <v>74</v>
      </c>
      <c r="U1165" t="s">
        <v>75</v>
      </c>
      <c r="V1165" t="s">
        <v>75</v>
      </c>
      <c r="W1165" t="s">
        <v>75</v>
      </c>
      <c r="X1165" t="s">
        <v>75</v>
      </c>
      <c r="Y1165" t="s">
        <v>73</v>
      </c>
      <c r="Z1165" t="s">
        <v>73</v>
      </c>
      <c r="AA1165" t="s">
        <v>260</v>
      </c>
    </row>
    <row r="1166" spans="2:28" x14ac:dyDescent="0.25">
      <c r="B1166" t="s">
        <v>89</v>
      </c>
      <c r="C1166">
        <v>27</v>
      </c>
      <c r="D1166" s="6">
        <v>44802.542500000003</v>
      </c>
      <c r="E1166" s="6">
        <v>44802.459166666667</v>
      </c>
      <c r="F1166" s="6" t="s">
        <v>73</v>
      </c>
      <c r="G1166" s="6"/>
      <c r="I1166" s="6">
        <v>44802.542500000003</v>
      </c>
      <c r="K1166">
        <v>518</v>
      </c>
      <c r="P1166">
        <v>700</v>
      </c>
      <c r="Q1166" t="s">
        <v>30</v>
      </c>
      <c r="R1166" t="s">
        <v>6</v>
      </c>
      <c r="T1166" t="s">
        <v>76</v>
      </c>
      <c r="U1166" t="s">
        <v>75</v>
      </c>
      <c r="V1166" t="s">
        <v>75</v>
      </c>
      <c r="W1166" t="s">
        <v>75</v>
      </c>
      <c r="X1166" t="s">
        <v>75</v>
      </c>
      <c r="Y1166" t="s">
        <v>73</v>
      </c>
      <c r="Z1166" t="s">
        <v>73</v>
      </c>
      <c r="AA1166">
        <v>445312</v>
      </c>
      <c r="AB1166" t="s">
        <v>86</v>
      </c>
    </row>
    <row r="1167" spans="2:28" x14ac:dyDescent="0.25">
      <c r="B1167" t="s">
        <v>89</v>
      </c>
      <c r="C1167">
        <v>31</v>
      </c>
      <c r="D1167" s="6">
        <v>44802.565335648149</v>
      </c>
      <c r="E1167" s="6">
        <v>44802.482002314813</v>
      </c>
      <c r="F1167" s="6" t="s">
        <v>73</v>
      </c>
      <c r="G1167" s="6"/>
      <c r="I1167" s="6">
        <v>44802.565335648149</v>
      </c>
      <c r="K1167">
        <v>520</v>
      </c>
      <c r="P1167">
        <v>2249</v>
      </c>
      <c r="Q1167" t="s">
        <v>20</v>
      </c>
      <c r="R1167" t="s">
        <v>30</v>
      </c>
      <c r="T1167" t="s">
        <v>76</v>
      </c>
      <c r="U1167" t="s">
        <v>75</v>
      </c>
      <c r="V1167" t="s">
        <v>75</v>
      </c>
      <c r="W1167" t="s">
        <v>75</v>
      </c>
      <c r="X1167" t="s">
        <v>75</v>
      </c>
      <c r="Y1167" t="s">
        <v>73</v>
      </c>
      <c r="Z1167" t="s">
        <v>73</v>
      </c>
      <c r="AA1167">
        <v>476825</v>
      </c>
      <c r="AB1167" t="s">
        <v>86</v>
      </c>
    </row>
    <row r="1168" spans="2:28" x14ac:dyDescent="0.25">
      <c r="B1168" t="s">
        <v>89</v>
      </c>
      <c r="C1168">
        <v>32</v>
      </c>
      <c r="D1168" s="6">
        <v>44802.565335648149</v>
      </c>
      <c r="E1168" s="6">
        <v>44802.482002314813</v>
      </c>
      <c r="F1168" s="6" t="s">
        <v>73</v>
      </c>
      <c r="G1168" s="6"/>
      <c r="I1168" s="6">
        <v>44802.565335648149</v>
      </c>
      <c r="K1168">
        <v>520</v>
      </c>
      <c r="P1168">
        <v>350</v>
      </c>
      <c r="Q1168" t="s">
        <v>20</v>
      </c>
      <c r="R1168" t="s">
        <v>30</v>
      </c>
      <c r="T1168" t="s">
        <v>76</v>
      </c>
      <c r="U1168" t="s">
        <v>75</v>
      </c>
      <c r="V1168" t="s">
        <v>75</v>
      </c>
      <c r="W1168" t="s">
        <v>75</v>
      </c>
      <c r="X1168" t="s">
        <v>75</v>
      </c>
      <c r="Y1168" t="s">
        <v>73</v>
      </c>
      <c r="Z1168" t="s">
        <v>73</v>
      </c>
      <c r="AA1168">
        <v>476826</v>
      </c>
      <c r="AB1168" t="s">
        <v>86</v>
      </c>
    </row>
    <row r="1169" spans="2:28" x14ac:dyDescent="0.25">
      <c r="B1169" t="s">
        <v>89</v>
      </c>
      <c r="C1169">
        <v>33</v>
      </c>
      <c r="D1169" s="6">
        <v>44802.565335648149</v>
      </c>
      <c r="E1169" s="6">
        <v>44802.482002314813</v>
      </c>
      <c r="F1169" s="6" t="s">
        <v>73</v>
      </c>
      <c r="G1169" s="6"/>
      <c r="I1169" s="6">
        <v>44802.565335648149</v>
      </c>
      <c r="K1169">
        <v>520</v>
      </c>
      <c r="P1169">
        <v>7401</v>
      </c>
      <c r="Q1169" t="s">
        <v>20</v>
      </c>
      <c r="R1169" t="s">
        <v>30</v>
      </c>
      <c r="T1169" t="s">
        <v>76</v>
      </c>
      <c r="U1169" t="s">
        <v>75</v>
      </c>
      <c r="V1169" t="s">
        <v>75</v>
      </c>
      <c r="W1169" t="s">
        <v>75</v>
      </c>
      <c r="X1169" t="s">
        <v>75</v>
      </c>
      <c r="Y1169" t="s">
        <v>73</v>
      </c>
      <c r="Z1169" t="s">
        <v>73</v>
      </c>
      <c r="AA1169">
        <v>476827</v>
      </c>
      <c r="AB1169" t="s">
        <v>86</v>
      </c>
    </row>
    <row r="1170" spans="2:28" x14ac:dyDescent="0.25">
      <c r="B1170" t="s">
        <v>89</v>
      </c>
      <c r="C1170">
        <v>67</v>
      </c>
      <c r="D1170" s="6">
        <v>44802.729085648149</v>
      </c>
      <c r="E1170" s="6">
        <v>44802.645752314813</v>
      </c>
      <c r="F1170" s="6" t="s">
        <v>73</v>
      </c>
      <c r="G1170" s="6"/>
      <c r="I1170" s="6">
        <v>44802.729085648149</v>
      </c>
      <c r="K1170">
        <v>510</v>
      </c>
      <c r="P1170">
        <v>2742</v>
      </c>
      <c r="Q1170" t="s">
        <v>29</v>
      </c>
      <c r="R1170" t="s">
        <v>30</v>
      </c>
      <c r="T1170" t="s">
        <v>76</v>
      </c>
      <c r="U1170" t="s">
        <v>75</v>
      </c>
      <c r="V1170" t="s">
        <v>75</v>
      </c>
      <c r="W1170" t="s">
        <v>75</v>
      </c>
      <c r="X1170" t="s">
        <v>75</v>
      </c>
      <c r="Y1170" t="s">
        <v>73</v>
      </c>
      <c r="Z1170" t="s">
        <v>73</v>
      </c>
      <c r="AA1170">
        <v>830385</v>
      </c>
    </row>
    <row r="1171" spans="2:28" x14ac:dyDescent="0.25">
      <c r="B1171" t="s">
        <v>89</v>
      </c>
      <c r="C1171">
        <v>68</v>
      </c>
      <c r="D1171" s="6">
        <v>44802.729085648149</v>
      </c>
      <c r="E1171" s="6">
        <v>44802.645752314813</v>
      </c>
      <c r="F1171" s="6" t="s">
        <v>73</v>
      </c>
      <c r="G1171" s="6"/>
      <c r="I1171" s="6">
        <v>44802.729085648149</v>
      </c>
      <c r="K1171">
        <v>510</v>
      </c>
      <c r="P1171">
        <v>15258</v>
      </c>
      <c r="Q1171" t="s">
        <v>29</v>
      </c>
      <c r="R1171" t="s">
        <v>103</v>
      </c>
      <c r="T1171" t="s">
        <v>76</v>
      </c>
      <c r="U1171" t="s">
        <v>75</v>
      </c>
      <c r="V1171" t="s">
        <v>75</v>
      </c>
      <c r="W1171" t="s">
        <v>75</v>
      </c>
      <c r="X1171" t="s">
        <v>75</v>
      </c>
      <c r="Y1171" t="s">
        <v>73</v>
      </c>
      <c r="Z1171" t="s">
        <v>73</v>
      </c>
      <c r="AA1171">
        <v>830386</v>
      </c>
    </row>
    <row r="1172" spans="2:28" x14ac:dyDescent="0.25">
      <c r="B1172" t="s">
        <v>89</v>
      </c>
      <c r="C1172">
        <v>71</v>
      </c>
      <c r="D1172" s="6">
        <v>44802.729085648149</v>
      </c>
      <c r="E1172" s="6">
        <v>44802.645752314813</v>
      </c>
      <c r="F1172" s="6" t="s">
        <v>73</v>
      </c>
      <c r="G1172" s="6"/>
      <c r="I1172" s="6">
        <v>44802.729085648149</v>
      </c>
      <c r="K1172">
        <v>510</v>
      </c>
      <c r="P1172">
        <v>18042</v>
      </c>
      <c r="Q1172" t="s">
        <v>20</v>
      </c>
      <c r="R1172" t="s">
        <v>103</v>
      </c>
      <c r="T1172" t="s">
        <v>76</v>
      </c>
      <c r="U1172" t="s">
        <v>75</v>
      </c>
      <c r="V1172" t="s">
        <v>75</v>
      </c>
      <c r="W1172" t="s">
        <v>75</v>
      </c>
      <c r="X1172" t="s">
        <v>75</v>
      </c>
      <c r="Y1172" t="s">
        <v>73</v>
      </c>
      <c r="Z1172" t="s">
        <v>73</v>
      </c>
      <c r="AA1172">
        <v>830389</v>
      </c>
    </row>
    <row r="1173" spans="2:28" x14ac:dyDescent="0.25">
      <c r="B1173" t="s">
        <v>89</v>
      </c>
      <c r="C1173">
        <v>16</v>
      </c>
      <c r="D1173" s="6">
        <v>44802.51116898148</v>
      </c>
      <c r="E1173" s="6">
        <v>44802.427835648145</v>
      </c>
      <c r="F1173" s="6" t="s">
        <v>73</v>
      </c>
      <c r="G1173" s="6"/>
      <c r="I1173" s="6">
        <v>44802.51116898148</v>
      </c>
      <c r="K1173">
        <v>514</v>
      </c>
      <c r="P1173">
        <v>2000</v>
      </c>
      <c r="Q1173" t="s">
        <v>20</v>
      </c>
      <c r="R1173" t="s">
        <v>20</v>
      </c>
      <c r="T1173" t="s">
        <v>76</v>
      </c>
      <c r="U1173" t="s">
        <v>75</v>
      </c>
      <c r="V1173" t="s">
        <v>75</v>
      </c>
      <c r="W1173" t="s">
        <v>75</v>
      </c>
      <c r="X1173" t="s">
        <v>75</v>
      </c>
      <c r="Y1173" t="s">
        <v>73</v>
      </c>
      <c r="Z1173" t="s">
        <v>73</v>
      </c>
      <c r="AA1173">
        <v>400257</v>
      </c>
      <c r="AB1173" t="s">
        <v>81</v>
      </c>
    </row>
    <row r="1174" spans="2:28" x14ac:dyDescent="0.25">
      <c r="B1174" t="s">
        <v>89</v>
      </c>
      <c r="C1174">
        <v>20</v>
      </c>
      <c r="D1174" s="6">
        <v>44802.515011574076</v>
      </c>
      <c r="E1174" s="6">
        <v>44802.43167824074</v>
      </c>
      <c r="F1174" s="6" t="s">
        <v>73</v>
      </c>
      <c r="G1174" s="6"/>
      <c r="I1174" s="6">
        <v>44802.515011574076</v>
      </c>
      <c r="K1174">
        <v>514</v>
      </c>
      <c r="P1174">
        <v>280</v>
      </c>
      <c r="Q1174" t="s">
        <v>6</v>
      </c>
      <c r="R1174" t="s">
        <v>4</v>
      </c>
      <c r="T1174" t="s">
        <v>76</v>
      </c>
      <c r="U1174" t="s">
        <v>75</v>
      </c>
      <c r="V1174" t="s">
        <v>75</v>
      </c>
      <c r="W1174" t="s">
        <v>75</v>
      </c>
      <c r="X1174" t="s">
        <v>75</v>
      </c>
      <c r="Y1174" t="s">
        <v>73</v>
      </c>
      <c r="Z1174" t="s">
        <v>73</v>
      </c>
      <c r="AA1174">
        <v>406030</v>
      </c>
      <c r="AB1174" t="s">
        <v>81</v>
      </c>
    </row>
    <row r="1175" spans="2:28" x14ac:dyDescent="0.25">
      <c r="B1175" t="s">
        <v>89</v>
      </c>
      <c r="C1175">
        <v>8</v>
      </c>
      <c r="D1175" s="6">
        <v>44802.486400462964</v>
      </c>
      <c r="E1175" s="6">
        <v>44802.403067129628</v>
      </c>
      <c r="F1175" s="6" t="s">
        <v>73</v>
      </c>
      <c r="G1175" s="6"/>
      <c r="I1175" s="6">
        <v>44802.486400462964</v>
      </c>
      <c r="K1175">
        <v>520</v>
      </c>
      <c r="P1175">
        <v>1350</v>
      </c>
      <c r="Q1175" t="s">
        <v>29</v>
      </c>
      <c r="R1175" t="s">
        <v>30</v>
      </c>
      <c r="T1175" t="s">
        <v>76</v>
      </c>
      <c r="U1175" t="s">
        <v>75</v>
      </c>
      <c r="V1175" t="s">
        <v>75</v>
      </c>
      <c r="W1175" t="s">
        <v>75</v>
      </c>
      <c r="X1175" t="s">
        <v>75</v>
      </c>
      <c r="Y1175" t="s">
        <v>73</v>
      </c>
      <c r="Z1175" t="s">
        <v>73</v>
      </c>
      <c r="AA1175">
        <v>358699</v>
      </c>
      <c r="AB1175" t="s">
        <v>81</v>
      </c>
    </row>
    <row r="1176" spans="2:28" x14ac:dyDescent="0.25">
      <c r="B1176" t="s">
        <v>89</v>
      </c>
      <c r="C1176">
        <v>28</v>
      </c>
      <c r="D1176" s="6">
        <v>44802.542881944442</v>
      </c>
      <c r="E1176" s="6">
        <v>44802.459548611114</v>
      </c>
      <c r="F1176" s="6" t="s">
        <v>73</v>
      </c>
      <c r="G1176" s="6"/>
      <c r="I1176" s="6">
        <v>44802.542881944442</v>
      </c>
      <c r="K1176">
        <v>514</v>
      </c>
      <c r="P1176">
        <v>445</v>
      </c>
      <c r="Q1176" t="s">
        <v>20</v>
      </c>
      <c r="R1176" t="s">
        <v>20</v>
      </c>
      <c r="T1176" t="s">
        <v>76</v>
      </c>
      <c r="U1176" t="s">
        <v>75</v>
      </c>
      <c r="V1176" t="s">
        <v>75</v>
      </c>
      <c r="W1176" t="s">
        <v>75</v>
      </c>
      <c r="X1176" t="s">
        <v>75</v>
      </c>
      <c r="Y1176" t="s">
        <v>73</v>
      </c>
      <c r="Z1176" t="s">
        <v>73</v>
      </c>
      <c r="AA1176">
        <v>445667</v>
      </c>
      <c r="AB1176" t="s">
        <v>81</v>
      </c>
    </row>
    <row r="1177" spans="2:28" x14ac:dyDescent="0.25">
      <c r="B1177" t="s">
        <v>89</v>
      </c>
      <c r="C1177">
        <v>36</v>
      </c>
      <c r="D1177" s="6">
        <v>44802.585752314815</v>
      </c>
      <c r="E1177" s="6">
        <v>44802.502418981479</v>
      </c>
      <c r="F1177" s="6" t="s">
        <v>73</v>
      </c>
      <c r="G1177" s="6"/>
      <c r="I1177" s="6">
        <v>44802.585752314815</v>
      </c>
      <c r="K1177">
        <v>516</v>
      </c>
      <c r="P1177">
        <v>1960</v>
      </c>
      <c r="Q1177" t="s">
        <v>20</v>
      </c>
      <c r="R1177" t="s">
        <v>20</v>
      </c>
      <c r="T1177" t="s">
        <v>76</v>
      </c>
      <c r="U1177" t="s">
        <v>75</v>
      </c>
      <c r="V1177" t="s">
        <v>75</v>
      </c>
      <c r="W1177" t="s">
        <v>75</v>
      </c>
      <c r="X1177" t="s">
        <v>75</v>
      </c>
      <c r="Y1177" t="s">
        <v>73</v>
      </c>
      <c r="Z1177" t="s">
        <v>73</v>
      </c>
      <c r="AA1177">
        <v>504283</v>
      </c>
      <c r="AB1177" t="s">
        <v>81</v>
      </c>
    </row>
    <row r="1178" spans="2:28" x14ac:dyDescent="0.25">
      <c r="B1178" t="s">
        <v>89</v>
      </c>
      <c r="C1178">
        <v>1</v>
      </c>
      <c r="D1178" s="6">
        <v>44803.483043981483</v>
      </c>
      <c r="E1178" s="6">
        <v>44803.399710648147</v>
      </c>
      <c r="F1178" s="6" t="s">
        <v>73</v>
      </c>
      <c r="G1178" s="6">
        <v>44803.482835648145</v>
      </c>
      <c r="I1178" s="6">
        <v>44803.483043981483</v>
      </c>
      <c r="K1178">
        <v>516</v>
      </c>
      <c r="P1178">
        <v>4844</v>
      </c>
      <c r="Q1178" t="s">
        <v>20</v>
      </c>
      <c r="R1178" t="s">
        <v>20</v>
      </c>
      <c r="S1178">
        <v>397</v>
      </c>
      <c r="T1178" t="s">
        <v>74</v>
      </c>
      <c r="U1178" t="s">
        <v>75</v>
      </c>
      <c r="V1178" t="s">
        <v>75</v>
      </c>
      <c r="W1178" t="s">
        <v>75</v>
      </c>
      <c r="X1178" t="s">
        <v>75</v>
      </c>
      <c r="Y1178" t="s">
        <v>73</v>
      </c>
      <c r="Z1178" t="s">
        <v>73</v>
      </c>
      <c r="AA1178" t="s">
        <v>261</v>
      </c>
    </row>
    <row r="1179" spans="2:28" x14ac:dyDescent="0.25">
      <c r="B1179" t="s">
        <v>89</v>
      </c>
      <c r="C1179">
        <v>3</v>
      </c>
      <c r="D1179" s="6">
        <v>44803.484930555554</v>
      </c>
      <c r="E1179" s="6">
        <v>44803.401597222219</v>
      </c>
      <c r="F1179" s="6" t="s">
        <v>73</v>
      </c>
      <c r="G1179" s="6">
        <v>44803.484652777777</v>
      </c>
      <c r="I1179" s="6">
        <v>44803.484930555554</v>
      </c>
      <c r="K1179">
        <v>516</v>
      </c>
      <c r="P1179">
        <v>60000</v>
      </c>
      <c r="Q1179" t="s">
        <v>4</v>
      </c>
      <c r="R1179" t="s">
        <v>4</v>
      </c>
      <c r="S1179">
        <v>397</v>
      </c>
      <c r="T1179" t="s">
        <v>74</v>
      </c>
      <c r="U1179" t="s">
        <v>75</v>
      </c>
      <c r="V1179" t="s">
        <v>75</v>
      </c>
      <c r="W1179" t="s">
        <v>75</v>
      </c>
      <c r="X1179" t="s">
        <v>75</v>
      </c>
      <c r="Y1179" t="s">
        <v>73</v>
      </c>
      <c r="Z1179" t="s">
        <v>73</v>
      </c>
      <c r="AA1179" t="s">
        <v>262</v>
      </c>
    </row>
    <row r="1180" spans="2:28" x14ac:dyDescent="0.25">
      <c r="B1180" t="s">
        <v>89</v>
      </c>
      <c r="C1180">
        <v>8</v>
      </c>
      <c r="D1180" s="6">
        <v>44803.489907407406</v>
      </c>
      <c r="E1180" s="6">
        <v>44803.406574074077</v>
      </c>
      <c r="F1180" s="6" t="s">
        <v>73</v>
      </c>
      <c r="G1180" s="6"/>
      <c r="I1180" s="6">
        <v>44803.489907407406</v>
      </c>
      <c r="K1180">
        <v>518</v>
      </c>
      <c r="P1180">
        <v>10000</v>
      </c>
      <c r="Q1180" t="s">
        <v>20</v>
      </c>
      <c r="R1180" t="s">
        <v>103</v>
      </c>
      <c r="T1180" t="s">
        <v>76</v>
      </c>
      <c r="U1180" t="s">
        <v>75</v>
      </c>
      <c r="V1180" t="s">
        <v>75</v>
      </c>
      <c r="W1180" t="s">
        <v>75</v>
      </c>
      <c r="X1180" t="s">
        <v>75</v>
      </c>
      <c r="Y1180" t="s">
        <v>73</v>
      </c>
      <c r="Z1180" t="s">
        <v>73</v>
      </c>
      <c r="AA1180">
        <v>297179</v>
      </c>
      <c r="AB1180" t="s">
        <v>86</v>
      </c>
    </row>
    <row r="1181" spans="2:28" x14ac:dyDescent="0.25">
      <c r="B1181" t="s">
        <v>89</v>
      </c>
      <c r="C1181">
        <v>9</v>
      </c>
      <c r="D1181" s="6">
        <v>44803.490243055552</v>
      </c>
      <c r="E1181" s="6">
        <v>44803.406909722224</v>
      </c>
      <c r="F1181" s="6" t="s">
        <v>73</v>
      </c>
      <c r="G1181" s="6"/>
      <c r="I1181" s="6">
        <v>44803.490243055552</v>
      </c>
      <c r="K1181">
        <v>518</v>
      </c>
      <c r="P1181">
        <v>2398</v>
      </c>
      <c r="Q1181" t="s">
        <v>30</v>
      </c>
      <c r="R1181" t="s">
        <v>103</v>
      </c>
      <c r="T1181" t="s">
        <v>76</v>
      </c>
      <c r="U1181" t="s">
        <v>75</v>
      </c>
      <c r="V1181" t="s">
        <v>75</v>
      </c>
      <c r="W1181" t="s">
        <v>75</v>
      </c>
      <c r="X1181" t="s">
        <v>75</v>
      </c>
      <c r="Y1181" t="s">
        <v>73</v>
      </c>
      <c r="Z1181" t="s">
        <v>73</v>
      </c>
      <c r="AA1181">
        <v>297671</v>
      </c>
      <c r="AB1181" t="s">
        <v>86</v>
      </c>
    </row>
    <row r="1182" spans="2:28" x14ac:dyDescent="0.25">
      <c r="B1182" t="s">
        <v>89</v>
      </c>
      <c r="C1182">
        <v>10</v>
      </c>
      <c r="D1182" s="6">
        <v>44803.490243055552</v>
      </c>
      <c r="E1182" s="6">
        <v>44803.406909722224</v>
      </c>
      <c r="F1182" s="6" t="s">
        <v>73</v>
      </c>
      <c r="G1182" s="6"/>
      <c r="I1182" s="6">
        <v>44803.490243055552</v>
      </c>
      <c r="K1182">
        <v>518</v>
      </c>
      <c r="P1182">
        <v>2602</v>
      </c>
      <c r="Q1182" t="s">
        <v>30</v>
      </c>
      <c r="R1182" t="s">
        <v>6</v>
      </c>
      <c r="T1182" t="s">
        <v>76</v>
      </c>
      <c r="U1182" t="s">
        <v>75</v>
      </c>
      <c r="V1182" t="s">
        <v>75</v>
      </c>
      <c r="W1182" t="s">
        <v>75</v>
      </c>
      <c r="X1182" t="s">
        <v>75</v>
      </c>
      <c r="Y1182" t="s">
        <v>73</v>
      </c>
      <c r="Z1182" t="s">
        <v>73</v>
      </c>
      <c r="AA1182">
        <v>297672</v>
      </c>
      <c r="AB1182" t="s">
        <v>86</v>
      </c>
    </row>
    <row r="1183" spans="2:28" x14ac:dyDescent="0.25">
      <c r="B1183" t="s">
        <v>89</v>
      </c>
      <c r="C1183">
        <v>11</v>
      </c>
      <c r="D1183" s="6">
        <v>44803.491828703707</v>
      </c>
      <c r="E1183" s="6">
        <v>44803.408495370371</v>
      </c>
      <c r="F1183" s="6" t="s">
        <v>73</v>
      </c>
      <c r="G1183" s="6"/>
      <c r="I1183" s="6">
        <v>44803.491828703707</v>
      </c>
      <c r="K1183">
        <v>518</v>
      </c>
      <c r="P1183">
        <v>4796</v>
      </c>
      <c r="Q1183" t="s">
        <v>20</v>
      </c>
      <c r="R1183" t="s">
        <v>6</v>
      </c>
      <c r="T1183" t="s">
        <v>76</v>
      </c>
      <c r="U1183" t="s">
        <v>75</v>
      </c>
      <c r="V1183" t="s">
        <v>75</v>
      </c>
      <c r="W1183" t="s">
        <v>75</v>
      </c>
      <c r="X1183" t="s">
        <v>75</v>
      </c>
      <c r="Y1183" t="s">
        <v>73</v>
      </c>
      <c r="Z1183" t="s">
        <v>73</v>
      </c>
      <c r="AA1183">
        <v>300073</v>
      </c>
      <c r="AB1183" t="s">
        <v>86</v>
      </c>
    </row>
    <row r="1184" spans="2:28" x14ac:dyDescent="0.25">
      <c r="B1184" t="s">
        <v>89</v>
      </c>
      <c r="C1184">
        <v>15</v>
      </c>
      <c r="D1184" s="6">
        <v>44803.499398148146</v>
      </c>
      <c r="E1184" s="6">
        <v>44803.416064814817</v>
      </c>
      <c r="F1184" s="6" t="s">
        <v>73</v>
      </c>
      <c r="G1184" s="6"/>
      <c r="I1184" s="6">
        <v>44803.499398148146</v>
      </c>
      <c r="K1184">
        <v>516</v>
      </c>
      <c r="P1184">
        <v>4600</v>
      </c>
      <c r="Q1184" t="s">
        <v>4</v>
      </c>
      <c r="R1184" t="s">
        <v>6</v>
      </c>
      <c r="T1184" t="s">
        <v>76</v>
      </c>
      <c r="U1184" t="s">
        <v>75</v>
      </c>
      <c r="V1184" t="s">
        <v>75</v>
      </c>
      <c r="W1184" t="s">
        <v>75</v>
      </c>
      <c r="X1184" t="s">
        <v>75</v>
      </c>
      <c r="Y1184" t="s">
        <v>73</v>
      </c>
      <c r="Z1184" t="s">
        <v>73</v>
      </c>
      <c r="AA1184">
        <v>311917</v>
      </c>
      <c r="AB1184" t="s">
        <v>86</v>
      </c>
    </row>
    <row r="1185" spans="2:28" x14ac:dyDescent="0.25">
      <c r="B1185" t="s">
        <v>89</v>
      </c>
      <c r="C1185">
        <v>16</v>
      </c>
      <c r="D1185" s="6">
        <v>44803.499664351853</v>
      </c>
      <c r="E1185" s="6">
        <v>44803.416331018518</v>
      </c>
      <c r="F1185" s="6" t="s">
        <v>73</v>
      </c>
      <c r="G1185" s="6"/>
      <c r="I1185" s="6">
        <v>44803.499664351853</v>
      </c>
      <c r="K1185">
        <v>516</v>
      </c>
      <c r="P1185">
        <v>582</v>
      </c>
      <c r="Q1185" t="s">
        <v>30</v>
      </c>
      <c r="R1185" t="s">
        <v>6</v>
      </c>
      <c r="T1185" t="s">
        <v>76</v>
      </c>
      <c r="U1185" t="s">
        <v>75</v>
      </c>
      <c r="V1185" t="s">
        <v>75</v>
      </c>
      <c r="W1185" t="s">
        <v>75</v>
      </c>
      <c r="X1185" t="s">
        <v>75</v>
      </c>
      <c r="Y1185" t="s">
        <v>73</v>
      </c>
      <c r="Z1185" t="s">
        <v>73</v>
      </c>
      <c r="AA1185">
        <v>312359</v>
      </c>
      <c r="AB1185" t="s">
        <v>86</v>
      </c>
    </row>
    <row r="1186" spans="2:28" x14ac:dyDescent="0.25">
      <c r="B1186" t="s">
        <v>89</v>
      </c>
      <c r="C1186">
        <v>18</v>
      </c>
      <c r="D1186" s="6">
        <v>44803.500694444447</v>
      </c>
      <c r="E1186" s="6">
        <v>44803.417361111111</v>
      </c>
      <c r="F1186" s="6" t="s">
        <v>73</v>
      </c>
      <c r="G1186" s="6"/>
      <c r="I1186" s="6">
        <v>44803.500694444447</v>
      </c>
      <c r="K1186">
        <v>516</v>
      </c>
      <c r="P1186">
        <v>385</v>
      </c>
      <c r="Q1186" t="s">
        <v>20</v>
      </c>
      <c r="R1186" t="s">
        <v>6</v>
      </c>
      <c r="T1186" t="s">
        <v>76</v>
      </c>
      <c r="U1186" t="s">
        <v>75</v>
      </c>
      <c r="V1186" t="s">
        <v>75</v>
      </c>
      <c r="W1186" t="s">
        <v>75</v>
      </c>
      <c r="X1186" t="s">
        <v>75</v>
      </c>
      <c r="Y1186" t="s">
        <v>73</v>
      </c>
      <c r="Z1186" t="s">
        <v>73</v>
      </c>
      <c r="AA1186">
        <v>313948</v>
      </c>
      <c r="AB1186" t="s">
        <v>86</v>
      </c>
    </row>
    <row r="1187" spans="2:28" x14ac:dyDescent="0.25">
      <c r="B1187" t="s">
        <v>89</v>
      </c>
      <c r="C1187">
        <v>19</v>
      </c>
      <c r="D1187" s="6">
        <v>44803.503634259258</v>
      </c>
      <c r="E1187" s="6">
        <v>44803.420300925929</v>
      </c>
      <c r="F1187" s="6" t="s">
        <v>73</v>
      </c>
      <c r="G1187" s="6"/>
      <c r="I1187" s="6">
        <v>44803.503634259258</v>
      </c>
      <c r="K1187">
        <v>516</v>
      </c>
      <c r="P1187">
        <v>4415</v>
      </c>
      <c r="Q1187" t="s">
        <v>4</v>
      </c>
      <c r="R1187" t="s">
        <v>6</v>
      </c>
      <c r="T1187" t="s">
        <v>76</v>
      </c>
      <c r="U1187" t="s">
        <v>75</v>
      </c>
      <c r="V1187" t="s">
        <v>75</v>
      </c>
      <c r="W1187" t="s">
        <v>75</v>
      </c>
      <c r="X1187" t="s">
        <v>75</v>
      </c>
      <c r="Y1187" t="s">
        <v>73</v>
      </c>
      <c r="Z1187" t="s">
        <v>73</v>
      </c>
      <c r="AA1187">
        <v>317630</v>
      </c>
      <c r="AB1187" t="s">
        <v>86</v>
      </c>
    </row>
    <row r="1188" spans="2:28" x14ac:dyDescent="0.25">
      <c r="B1188" t="s">
        <v>89</v>
      </c>
      <c r="C1188">
        <v>20</v>
      </c>
      <c r="D1188" s="6">
        <v>44803.503958333335</v>
      </c>
      <c r="E1188" s="6">
        <v>44803.420624999999</v>
      </c>
      <c r="F1188" s="6" t="s">
        <v>73</v>
      </c>
      <c r="G1188" s="6"/>
      <c r="I1188" s="6">
        <v>44803.503958333335</v>
      </c>
      <c r="K1188">
        <v>516</v>
      </c>
      <c r="P1188">
        <v>194</v>
      </c>
      <c r="Q1188" t="s">
        <v>4</v>
      </c>
      <c r="R1188" t="s">
        <v>6</v>
      </c>
      <c r="T1188" t="s">
        <v>76</v>
      </c>
      <c r="U1188" t="s">
        <v>75</v>
      </c>
      <c r="V1188" t="s">
        <v>75</v>
      </c>
      <c r="W1188" t="s">
        <v>75</v>
      </c>
      <c r="X1188" t="s">
        <v>75</v>
      </c>
      <c r="Y1188" t="s">
        <v>73</v>
      </c>
      <c r="Z1188" t="s">
        <v>73</v>
      </c>
      <c r="AA1188">
        <v>318041</v>
      </c>
      <c r="AB1188" t="s">
        <v>86</v>
      </c>
    </row>
    <row r="1189" spans="2:28" x14ac:dyDescent="0.25">
      <c r="B1189" t="s">
        <v>89</v>
      </c>
      <c r="C1189">
        <v>21</v>
      </c>
      <c r="D1189" s="6">
        <v>44803.504583333335</v>
      </c>
      <c r="E1189" s="6">
        <v>44803.421249999999</v>
      </c>
      <c r="F1189" s="6" t="s">
        <v>73</v>
      </c>
      <c r="G1189" s="6"/>
      <c r="I1189" s="6">
        <v>44803.504583333335</v>
      </c>
      <c r="K1189">
        <v>516</v>
      </c>
      <c r="P1189">
        <v>500</v>
      </c>
      <c r="Q1189" t="s">
        <v>4</v>
      </c>
      <c r="R1189" t="s">
        <v>6</v>
      </c>
      <c r="T1189" t="s">
        <v>76</v>
      </c>
      <c r="U1189" t="s">
        <v>75</v>
      </c>
      <c r="V1189" t="s">
        <v>75</v>
      </c>
      <c r="W1189" t="s">
        <v>75</v>
      </c>
      <c r="X1189" t="s">
        <v>75</v>
      </c>
      <c r="Y1189" t="s">
        <v>73</v>
      </c>
      <c r="Z1189" t="s">
        <v>73</v>
      </c>
      <c r="AA1189">
        <v>318935</v>
      </c>
      <c r="AB1189" t="s">
        <v>86</v>
      </c>
    </row>
    <row r="1190" spans="2:28" x14ac:dyDescent="0.25">
      <c r="B1190" t="s">
        <v>89</v>
      </c>
      <c r="C1190">
        <v>22</v>
      </c>
      <c r="D1190" s="6">
        <v>44803.505474537036</v>
      </c>
      <c r="E1190" s="6">
        <v>44803.4221412037</v>
      </c>
      <c r="F1190" s="6" t="s">
        <v>73</v>
      </c>
      <c r="G1190" s="6"/>
      <c r="I1190" s="6">
        <v>44803.505474537036</v>
      </c>
      <c r="K1190">
        <v>516</v>
      </c>
      <c r="P1190">
        <v>4106</v>
      </c>
      <c r="Q1190" t="s">
        <v>4</v>
      </c>
      <c r="R1190" t="s">
        <v>6</v>
      </c>
      <c r="T1190" t="s">
        <v>76</v>
      </c>
      <c r="U1190" t="s">
        <v>75</v>
      </c>
      <c r="V1190" t="s">
        <v>75</v>
      </c>
      <c r="W1190" t="s">
        <v>75</v>
      </c>
      <c r="X1190" t="s">
        <v>75</v>
      </c>
      <c r="Y1190" t="s">
        <v>73</v>
      </c>
      <c r="Z1190" t="s">
        <v>73</v>
      </c>
      <c r="AA1190">
        <v>320324</v>
      </c>
      <c r="AB1190" t="s">
        <v>86</v>
      </c>
    </row>
    <row r="1191" spans="2:28" x14ac:dyDescent="0.25">
      <c r="B1191" t="s">
        <v>89</v>
      </c>
      <c r="C1191">
        <v>23</v>
      </c>
      <c r="D1191" s="6">
        <v>44803.505520833336</v>
      </c>
      <c r="E1191" s="6">
        <v>44803.4221875</v>
      </c>
      <c r="F1191" s="6" t="s">
        <v>73</v>
      </c>
      <c r="G1191" s="6"/>
      <c r="I1191" s="6">
        <v>44803.505520833336</v>
      </c>
      <c r="K1191">
        <v>516</v>
      </c>
      <c r="P1191">
        <v>1000</v>
      </c>
      <c r="Q1191" t="s">
        <v>4</v>
      </c>
      <c r="R1191" t="s">
        <v>6</v>
      </c>
      <c r="T1191" t="s">
        <v>76</v>
      </c>
      <c r="U1191" t="s">
        <v>75</v>
      </c>
      <c r="V1191" t="s">
        <v>75</v>
      </c>
      <c r="W1191" t="s">
        <v>75</v>
      </c>
      <c r="X1191" t="s">
        <v>75</v>
      </c>
      <c r="Y1191" t="s">
        <v>73</v>
      </c>
      <c r="Z1191" t="s">
        <v>73</v>
      </c>
      <c r="AA1191">
        <v>320374</v>
      </c>
      <c r="AB1191" t="s">
        <v>86</v>
      </c>
    </row>
    <row r="1192" spans="2:28" x14ac:dyDescent="0.25">
      <c r="B1192" t="s">
        <v>89</v>
      </c>
      <c r="C1192">
        <v>24</v>
      </c>
      <c r="D1192" s="6">
        <v>44803.508240740739</v>
      </c>
      <c r="E1192" s="6">
        <v>44803.424907407411</v>
      </c>
      <c r="F1192" s="6" t="s">
        <v>73</v>
      </c>
      <c r="G1192" s="6"/>
      <c r="I1192" s="6">
        <v>44803.508240740739</v>
      </c>
      <c r="K1192">
        <v>516</v>
      </c>
      <c r="P1192">
        <v>400</v>
      </c>
      <c r="Q1192" t="s">
        <v>20</v>
      </c>
      <c r="R1192" t="s">
        <v>6</v>
      </c>
      <c r="T1192" t="s">
        <v>76</v>
      </c>
      <c r="U1192" t="s">
        <v>75</v>
      </c>
      <c r="V1192" t="s">
        <v>75</v>
      </c>
      <c r="W1192" t="s">
        <v>75</v>
      </c>
      <c r="X1192" t="s">
        <v>75</v>
      </c>
      <c r="Y1192" t="s">
        <v>73</v>
      </c>
      <c r="Z1192" t="s">
        <v>73</v>
      </c>
      <c r="AA1192">
        <v>324452</v>
      </c>
      <c r="AB1192" t="s">
        <v>86</v>
      </c>
    </row>
    <row r="1193" spans="2:28" x14ac:dyDescent="0.25">
      <c r="B1193" t="s">
        <v>89</v>
      </c>
      <c r="C1193">
        <v>29</v>
      </c>
      <c r="D1193" s="6">
        <v>44803.514166666668</v>
      </c>
      <c r="E1193" s="6">
        <v>44803.430833333332</v>
      </c>
      <c r="F1193" s="6" t="s">
        <v>73</v>
      </c>
      <c r="G1193" s="6"/>
      <c r="I1193" s="6">
        <v>44803.514166666668</v>
      </c>
      <c r="K1193">
        <v>510</v>
      </c>
      <c r="P1193">
        <v>3700</v>
      </c>
      <c r="Q1193" t="s">
        <v>6</v>
      </c>
      <c r="R1193" t="s">
        <v>20</v>
      </c>
      <c r="T1193" t="s">
        <v>76</v>
      </c>
      <c r="U1193" t="s">
        <v>75</v>
      </c>
      <c r="V1193" t="s">
        <v>75</v>
      </c>
      <c r="W1193" t="s">
        <v>75</v>
      </c>
      <c r="X1193" t="s">
        <v>75</v>
      </c>
      <c r="Y1193" t="s">
        <v>73</v>
      </c>
      <c r="Z1193" t="s">
        <v>73</v>
      </c>
      <c r="AA1193">
        <v>332468</v>
      </c>
      <c r="AB1193" t="s">
        <v>81</v>
      </c>
    </row>
    <row r="1194" spans="2:28" x14ac:dyDescent="0.25">
      <c r="B1194" t="s">
        <v>89</v>
      </c>
      <c r="C1194">
        <v>25</v>
      </c>
      <c r="D1194" s="6">
        <v>44803.514166666668</v>
      </c>
      <c r="E1194" s="6">
        <v>44803.430833333332</v>
      </c>
      <c r="F1194" s="6" t="s">
        <v>73</v>
      </c>
      <c r="G1194" s="6"/>
      <c r="I1194" s="6">
        <v>44803.514166666668</v>
      </c>
      <c r="K1194">
        <v>510</v>
      </c>
      <c r="P1194">
        <v>1100</v>
      </c>
      <c r="Q1194" t="s">
        <v>20</v>
      </c>
      <c r="R1194" t="s">
        <v>20</v>
      </c>
      <c r="T1194" t="s">
        <v>76</v>
      </c>
      <c r="U1194" t="s">
        <v>75</v>
      </c>
      <c r="V1194" t="s">
        <v>75</v>
      </c>
      <c r="W1194" t="s">
        <v>75</v>
      </c>
      <c r="X1194" t="s">
        <v>75</v>
      </c>
      <c r="Y1194" t="s">
        <v>73</v>
      </c>
      <c r="Z1194" t="s">
        <v>73</v>
      </c>
      <c r="AA1194">
        <v>332464</v>
      </c>
      <c r="AB1194" t="s">
        <v>81</v>
      </c>
    </row>
    <row r="1195" spans="2:28" x14ac:dyDescent="0.25">
      <c r="B1195" t="s">
        <v>89</v>
      </c>
      <c r="C1195">
        <v>31</v>
      </c>
      <c r="D1195" s="6">
        <v>44803.51771990741</v>
      </c>
      <c r="E1195" s="6">
        <v>44803.434386574074</v>
      </c>
      <c r="F1195" s="6" t="s">
        <v>73</v>
      </c>
      <c r="G1195" s="6"/>
      <c r="I1195" s="6">
        <v>44803.51771990741</v>
      </c>
      <c r="K1195">
        <v>516</v>
      </c>
      <c r="P1195">
        <v>400</v>
      </c>
      <c r="Q1195" t="s">
        <v>4</v>
      </c>
      <c r="R1195" t="s">
        <v>6</v>
      </c>
      <c r="T1195" t="s">
        <v>76</v>
      </c>
      <c r="U1195" t="s">
        <v>75</v>
      </c>
      <c r="V1195" t="s">
        <v>75</v>
      </c>
      <c r="W1195" t="s">
        <v>75</v>
      </c>
      <c r="X1195" t="s">
        <v>75</v>
      </c>
      <c r="Y1195" t="s">
        <v>73</v>
      </c>
      <c r="Z1195" t="s">
        <v>73</v>
      </c>
      <c r="AA1195">
        <v>337557</v>
      </c>
      <c r="AB1195" t="s">
        <v>86</v>
      </c>
    </row>
    <row r="1196" spans="2:28" x14ac:dyDescent="0.25">
      <c r="B1196" t="s">
        <v>89</v>
      </c>
      <c r="C1196">
        <v>32</v>
      </c>
      <c r="D1196" s="6">
        <v>44803.517731481479</v>
      </c>
      <c r="E1196" s="6">
        <v>44803.434398148151</v>
      </c>
      <c r="F1196" s="6" t="s">
        <v>73</v>
      </c>
      <c r="G1196" s="6"/>
      <c r="I1196" s="6">
        <v>44803.517731481479</v>
      </c>
      <c r="K1196">
        <v>516</v>
      </c>
      <c r="P1196">
        <v>194</v>
      </c>
      <c r="Q1196" t="s">
        <v>4</v>
      </c>
      <c r="R1196" t="s">
        <v>6</v>
      </c>
      <c r="T1196" t="s">
        <v>76</v>
      </c>
      <c r="U1196" t="s">
        <v>75</v>
      </c>
      <c r="V1196" t="s">
        <v>75</v>
      </c>
      <c r="W1196" t="s">
        <v>75</v>
      </c>
      <c r="X1196" t="s">
        <v>75</v>
      </c>
      <c r="Y1196" t="s">
        <v>73</v>
      </c>
      <c r="Z1196" t="s">
        <v>73</v>
      </c>
      <c r="AA1196">
        <v>337571</v>
      </c>
      <c r="AB1196" t="s">
        <v>86</v>
      </c>
    </row>
    <row r="1197" spans="2:28" x14ac:dyDescent="0.25">
      <c r="B1197" t="s">
        <v>89</v>
      </c>
      <c r="C1197">
        <v>57</v>
      </c>
      <c r="D1197" s="6">
        <v>44803.65252314815</v>
      </c>
      <c r="E1197" s="6">
        <v>44803.569189814814</v>
      </c>
      <c r="F1197" s="6" t="s">
        <v>73</v>
      </c>
      <c r="G1197" s="6"/>
      <c r="I1197" s="6">
        <v>44803.65252314815</v>
      </c>
      <c r="K1197">
        <v>514</v>
      </c>
      <c r="P1197">
        <v>6109</v>
      </c>
      <c r="Q1197" t="s">
        <v>6</v>
      </c>
      <c r="R1197" t="s">
        <v>6</v>
      </c>
      <c r="T1197" t="s">
        <v>76</v>
      </c>
      <c r="U1197" t="s">
        <v>75</v>
      </c>
      <c r="V1197" t="s">
        <v>75</v>
      </c>
      <c r="W1197" t="s">
        <v>75</v>
      </c>
      <c r="X1197" t="s">
        <v>75</v>
      </c>
      <c r="Y1197" t="s">
        <v>73</v>
      </c>
      <c r="Z1197" t="s">
        <v>73</v>
      </c>
      <c r="AA1197">
        <v>562529</v>
      </c>
      <c r="AB1197" t="s">
        <v>86</v>
      </c>
    </row>
    <row r="1198" spans="2:28" x14ac:dyDescent="0.25">
      <c r="B1198" t="s">
        <v>89</v>
      </c>
      <c r="C1198">
        <v>58</v>
      </c>
      <c r="D1198" s="6">
        <v>44803.65252314815</v>
      </c>
      <c r="E1198" s="6">
        <v>44803.569189814814</v>
      </c>
      <c r="F1198" s="6" t="s">
        <v>73</v>
      </c>
      <c r="G1198" s="6"/>
      <c r="I1198" s="6">
        <v>44803.65252314815</v>
      </c>
      <c r="K1198">
        <v>514</v>
      </c>
      <c r="P1198">
        <v>5491</v>
      </c>
      <c r="Q1198" t="s">
        <v>6</v>
      </c>
      <c r="R1198" t="s">
        <v>6</v>
      </c>
      <c r="T1198" t="s">
        <v>76</v>
      </c>
      <c r="U1198" t="s">
        <v>75</v>
      </c>
      <c r="V1198" t="s">
        <v>75</v>
      </c>
      <c r="W1198" t="s">
        <v>75</v>
      </c>
      <c r="X1198" t="s">
        <v>75</v>
      </c>
      <c r="Y1198" t="s">
        <v>73</v>
      </c>
      <c r="Z1198" t="s">
        <v>73</v>
      </c>
      <c r="AA1198">
        <v>562530</v>
      </c>
      <c r="AB1198" t="s">
        <v>86</v>
      </c>
    </row>
    <row r="1199" spans="2:28" x14ac:dyDescent="0.25">
      <c r="B1199" t="s">
        <v>89</v>
      </c>
      <c r="C1199">
        <v>59</v>
      </c>
      <c r="D1199" s="6">
        <v>44803.652766203704</v>
      </c>
      <c r="E1199" s="6">
        <v>44803.569432870368</v>
      </c>
      <c r="F1199" s="6" t="s">
        <v>73</v>
      </c>
      <c r="G1199" s="6"/>
      <c r="I1199" s="6">
        <v>44803.652766203704</v>
      </c>
      <c r="K1199">
        <v>514</v>
      </c>
      <c r="P1199">
        <v>285</v>
      </c>
      <c r="Q1199" t="s">
        <v>30</v>
      </c>
      <c r="R1199" t="s">
        <v>20</v>
      </c>
      <c r="T1199" t="s">
        <v>76</v>
      </c>
      <c r="U1199" t="s">
        <v>75</v>
      </c>
      <c r="V1199" t="s">
        <v>75</v>
      </c>
      <c r="W1199" t="s">
        <v>75</v>
      </c>
      <c r="X1199" t="s">
        <v>75</v>
      </c>
      <c r="Y1199" t="s">
        <v>73</v>
      </c>
      <c r="Z1199" t="s">
        <v>73</v>
      </c>
      <c r="AA1199">
        <v>563160</v>
      </c>
      <c r="AB1199" t="s">
        <v>86</v>
      </c>
    </row>
    <row r="1200" spans="2:28" x14ac:dyDescent="0.25">
      <c r="B1200" t="s">
        <v>89</v>
      </c>
      <c r="C1200">
        <v>60</v>
      </c>
      <c r="D1200" s="6">
        <v>44803.652766203704</v>
      </c>
      <c r="E1200" s="6">
        <v>44803.569432870368</v>
      </c>
      <c r="F1200" s="6" t="s">
        <v>73</v>
      </c>
      <c r="G1200" s="6"/>
      <c r="I1200" s="6">
        <v>44803.652766203704</v>
      </c>
      <c r="K1200">
        <v>514</v>
      </c>
      <c r="P1200">
        <v>10000</v>
      </c>
      <c r="Q1200" t="s">
        <v>30</v>
      </c>
      <c r="R1200" t="s">
        <v>6</v>
      </c>
      <c r="T1200" t="s">
        <v>76</v>
      </c>
      <c r="U1200" t="s">
        <v>75</v>
      </c>
      <c r="V1200" t="s">
        <v>75</v>
      </c>
      <c r="W1200" t="s">
        <v>75</v>
      </c>
      <c r="X1200" t="s">
        <v>75</v>
      </c>
      <c r="Y1200" t="s">
        <v>73</v>
      </c>
      <c r="Z1200" t="s">
        <v>73</v>
      </c>
      <c r="AA1200">
        <v>563161</v>
      </c>
      <c r="AB1200" t="s">
        <v>86</v>
      </c>
    </row>
    <row r="1201" spans="2:28" x14ac:dyDescent="0.25">
      <c r="B1201" t="s">
        <v>89</v>
      </c>
      <c r="C1201">
        <v>61</v>
      </c>
      <c r="D1201" s="6">
        <v>44803.653043981481</v>
      </c>
      <c r="E1201" s="6">
        <v>44803.569710648146</v>
      </c>
      <c r="F1201" s="6" t="s">
        <v>73</v>
      </c>
      <c r="G1201" s="6"/>
      <c r="I1201" s="6">
        <v>44803.653043981481</v>
      </c>
      <c r="K1201">
        <v>514</v>
      </c>
      <c r="P1201">
        <v>10000</v>
      </c>
      <c r="Q1201" t="s">
        <v>4</v>
      </c>
      <c r="R1201" t="s">
        <v>6</v>
      </c>
      <c r="T1201" t="s">
        <v>76</v>
      </c>
      <c r="U1201" t="s">
        <v>75</v>
      </c>
      <c r="V1201" t="s">
        <v>75</v>
      </c>
      <c r="W1201" t="s">
        <v>75</v>
      </c>
      <c r="X1201" t="s">
        <v>75</v>
      </c>
      <c r="Y1201" t="s">
        <v>73</v>
      </c>
      <c r="Z1201" t="s">
        <v>73</v>
      </c>
      <c r="AA1201">
        <v>563889</v>
      </c>
      <c r="AB1201" t="s">
        <v>86</v>
      </c>
    </row>
    <row r="1202" spans="2:28" x14ac:dyDescent="0.25">
      <c r="B1202" t="s">
        <v>89</v>
      </c>
      <c r="C1202">
        <v>62</v>
      </c>
      <c r="D1202" s="6">
        <v>44803.65315972222</v>
      </c>
      <c r="E1202" s="6">
        <v>44803.569826388892</v>
      </c>
      <c r="F1202" s="6" t="s">
        <v>73</v>
      </c>
      <c r="G1202" s="6"/>
      <c r="I1202" s="6">
        <v>44803.65315972222</v>
      </c>
      <c r="K1202">
        <v>514</v>
      </c>
      <c r="P1202">
        <v>3625</v>
      </c>
      <c r="Q1202" t="s">
        <v>4</v>
      </c>
      <c r="R1202" t="s">
        <v>6</v>
      </c>
      <c r="T1202" t="s">
        <v>76</v>
      </c>
      <c r="U1202" t="s">
        <v>75</v>
      </c>
      <c r="V1202" t="s">
        <v>75</v>
      </c>
      <c r="W1202" t="s">
        <v>75</v>
      </c>
      <c r="X1202" t="s">
        <v>75</v>
      </c>
      <c r="Y1202" t="s">
        <v>73</v>
      </c>
      <c r="Z1202" t="s">
        <v>73</v>
      </c>
      <c r="AA1202">
        <v>564424</v>
      </c>
      <c r="AB1202" t="s">
        <v>86</v>
      </c>
    </row>
    <row r="1203" spans="2:28" x14ac:dyDescent="0.25">
      <c r="B1203" t="s">
        <v>89</v>
      </c>
      <c r="C1203">
        <v>67</v>
      </c>
      <c r="D1203" s="6">
        <v>44803.677210648151</v>
      </c>
      <c r="E1203" s="6">
        <v>44803.593877314815</v>
      </c>
      <c r="F1203" s="6" t="s">
        <v>73</v>
      </c>
      <c r="G1203" s="6">
        <v>44803.677118055559</v>
      </c>
      <c r="I1203" s="6">
        <v>44803.677210648151</v>
      </c>
      <c r="K1203">
        <v>513</v>
      </c>
      <c r="P1203">
        <v>50000</v>
      </c>
      <c r="Q1203" t="s">
        <v>103</v>
      </c>
      <c r="R1203" t="s">
        <v>103</v>
      </c>
      <c r="S1203">
        <v>397</v>
      </c>
      <c r="T1203" t="s">
        <v>74</v>
      </c>
      <c r="U1203" t="s">
        <v>75</v>
      </c>
      <c r="V1203" t="s">
        <v>75</v>
      </c>
      <c r="W1203" t="s">
        <v>75</v>
      </c>
      <c r="X1203" t="s">
        <v>75</v>
      </c>
      <c r="Y1203" t="s">
        <v>73</v>
      </c>
      <c r="Z1203" t="s">
        <v>73</v>
      </c>
      <c r="AA1203" t="s">
        <v>263</v>
      </c>
    </row>
    <row r="1204" spans="2:28" x14ac:dyDescent="0.25">
      <c r="B1204" t="s">
        <v>89</v>
      </c>
      <c r="C1204">
        <v>64</v>
      </c>
      <c r="D1204" s="6">
        <v>44803.663171296299</v>
      </c>
      <c r="E1204" s="6">
        <v>44803.579837962963</v>
      </c>
      <c r="F1204" s="6" t="s">
        <v>73</v>
      </c>
      <c r="G1204" s="6"/>
      <c r="I1204" s="6">
        <v>44803.663171296299</v>
      </c>
      <c r="K1204">
        <v>518</v>
      </c>
      <c r="P1204">
        <v>1350</v>
      </c>
      <c r="Q1204" t="s">
        <v>20</v>
      </c>
      <c r="R1204" t="s">
        <v>20</v>
      </c>
      <c r="T1204" t="s">
        <v>76</v>
      </c>
      <c r="U1204" t="s">
        <v>75</v>
      </c>
      <c r="V1204" t="s">
        <v>75</v>
      </c>
      <c r="W1204" t="s">
        <v>75</v>
      </c>
      <c r="X1204" t="s">
        <v>75</v>
      </c>
      <c r="Y1204" t="s">
        <v>73</v>
      </c>
      <c r="Z1204" t="s">
        <v>73</v>
      </c>
      <c r="AA1204">
        <v>594768</v>
      </c>
      <c r="AB1204" t="s">
        <v>86</v>
      </c>
    </row>
    <row r="1205" spans="2:28" x14ac:dyDescent="0.25">
      <c r="B1205" t="s">
        <v>89</v>
      </c>
      <c r="C1205">
        <v>65</v>
      </c>
      <c r="D1205" s="6">
        <v>44803.668194444443</v>
      </c>
      <c r="E1205" s="6">
        <v>44803.584861111114</v>
      </c>
      <c r="F1205" s="6" t="s">
        <v>73</v>
      </c>
      <c r="G1205" s="6"/>
      <c r="I1205" s="6">
        <v>44803.668194444443</v>
      </c>
      <c r="K1205">
        <v>516</v>
      </c>
      <c r="P1205">
        <v>10000</v>
      </c>
      <c r="Q1205" t="s">
        <v>6</v>
      </c>
      <c r="R1205" t="s">
        <v>6</v>
      </c>
      <c r="T1205" t="s">
        <v>76</v>
      </c>
      <c r="U1205" t="s">
        <v>75</v>
      </c>
      <c r="V1205" t="s">
        <v>75</v>
      </c>
      <c r="W1205" t="s">
        <v>75</v>
      </c>
      <c r="X1205" t="s">
        <v>75</v>
      </c>
      <c r="Y1205" t="s">
        <v>73</v>
      </c>
      <c r="Z1205" t="s">
        <v>73</v>
      </c>
      <c r="AA1205">
        <v>608128</v>
      </c>
      <c r="AB1205" t="s">
        <v>86</v>
      </c>
    </row>
    <row r="1206" spans="2:28" x14ac:dyDescent="0.25">
      <c r="B1206" t="s">
        <v>89</v>
      </c>
      <c r="C1206">
        <v>66</v>
      </c>
      <c r="D1206" s="6">
        <v>44803.675937499997</v>
      </c>
      <c r="E1206" s="6">
        <v>44803.592604166668</v>
      </c>
      <c r="F1206" s="6" t="s">
        <v>73</v>
      </c>
      <c r="G1206" s="6"/>
      <c r="I1206" s="6">
        <v>44803.675937499997</v>
      </c>
      <c r="K1206">
        <v>514</v>
      </c>
      <c r="P1206">
        <v>680</v>
      </c>
      <c r="Q1206" t="s">
        <v>4</v>
      </c>
      <c r="R1206" t="s">
        <v>6</v>
      </c>
      <c r="T1206" t="s">
        <v>76</v>
      </c>
      <c r="U1206" t="s">
        <v>75</v>
      </c>
      <c r="V1206" t="s">
        <v>75</v>
      </c>
      <c r="W1206" t="s">
        <v>75</v>
      </c>
      <c r="X1206" t="s">
        <v>75</v>
      </c>
      <c r="Y1206" t="s">
        <v>73</v>
      </c>
      <c r="Z1206" t="s">
        <v>73</v>
      </c>
      <c r="AA1206">
        <v>639444</v>
      </c>
      <c r="AB1206" t="s">
        <v>86</v>
      </c>
    </row>
    <row r="1207" spans="2:28" x14ac:dyDescent="0.25">
      <c r="B1207" t="s">
        <v>89</v>
      </c>
      <c r="C1207">
        <v>69</v>
      </c>
      <c r="D1207" s="6">
        <v>44803.679409722223</v>
      </c>
      <c r="E1207" s="6">
        <v>44803.596076388887</v>
      </c>
      <c r="F1207" s="6" t="s">
        <v>73</v>
      </c>
      <c r="G1207" s="6"/>
      <c r="I1207" s="6">
        <v>44803.679409722223</v>
      </c>
      <c r="K1207">
        <v>514</v>
      </c>
      <c r="P1207">
        <v>973</v>
      </c>
      <c r="Q1207" t="s">
        <v>20</v>
      </c>
      <c r="R1207" t="s">
        <v>6</v>
      </c>
      <c r="T1207" t="s">
        <v>76</v>
      </c>
      <c r="U1207" t="s">
        <v>75</v>
      </c>
      <c r="V1207" t="s">
        <v>75</v>
      </c>
      <c r="W1207" t="s">
        <v>75</v>
      </c>
      <c r="X1207" t="s">
        <v>75</v>
      </c>
      <c r="Y1207" t="s">
        <v>73</v>
      </c>
      <c r="Z1207" t="s">
        <v>73</v>
      </c>
      <c r="AA1207">
        <v>650125</v>
      </c>
      <c r="AB1207" t="s">
        <v>86</v>
      </c>
    </row>
    <row r="1208" spans="2:28" x14ac:dyDescent="0.25">
      <c r="B1208" t="s">
        <v>89</v>
      </c>
      <c r="C1208">
        <v>72</v>
      </c>
      <c r="D1208" s="6">
        <v>44803.706817129627</v>
      </c>
      <c r="E1208" s="6">
        <v>44803.623483796298</v>
      </c>
      <c r="F1208" s="6" t="s">
        <v>73</v>
      </c>
      <c r="G1208" s="6"/>
      <c r="I1208" s="6">
        <v>44803.706817129627</v>
      </c>
      <c r="K1208">
        <v>514</v>
      </c>
      <c r="P1208">
        <v>7827</v>
      </c>
      <c r="Q1208" t="s">
        <v>20</v>
      </c>
      <c r="R1208" t="s">
        <v>6</v>
      </c>
      <c r="T1208" t="s">
        <v>76</v>
      </c>
      <c r="U1208" t="s">
        <v>75</v>
      </c>
      <c r="V1208" t="s">
        <v>75</v>
      </c>
      <c r="W1208" t="s">
        <v>75</v>
      </c>
      <c r="X1208" t="s">
        <v>75</v>
      </c>
      <c r="Y1208" t="s">
        <v>73</v>
      </c>
      <c r="Z1208" t="s">
        <v>73</v>
      </c>
      <c r="AA1208">
        <v>737939</v>
      </c>
      <c r="AB1208" t="s">
        <v>86</v>
      </c>
    </row>
    <row r="1209" spans="2:28" x14ac:dyDescent="0.25">
      <c r="B1209" t="s">
        <v>89</v>
      </c>
      <c r="C1209">
        <v>74</v>
      </c>
      <c r="D1209" s="6">
        <v>44803.707152777781</v>
      </c>
      <c r="E1209" s="6">
        <v>44803.623819444445</v>
      </c>
      <c r="F1209" s="6" t="s">
        <v>73</v>
      </c>
      <c r="G1209" s="6"/>
      <c r="I1209" s="6">
        <v>44803.707152777781</v>
      </c>
      <c r="K1209">
        <v>514</v>
      </c>
      <c r="P1209">
        <v>2000</v>
      </c>
      <c r="Q1209" t="s">
        <v>20</v>
      </c>
      <c r="R1209" t="s">
        <v>6</v>
      </c>
      <c r="T1209" t="s">
        <v>76</v>
      </c>
      <c r="U1209" t="s">
        <v>75</v>
      </c>
      <c r="V1209" t="s">
        <v>75</v>
      </c>
      <c r="W1209" t="s">
        <v>75</v>
      </c>
      <c r="X1209" t="s">
        <v>75</v>
      </c>
      <c r="Y1209" t="s">
        <v>73</v>
      </c>
      <c r="Z1209" t="s">
        <v>73</v>
      </c>
      <c r="AA1209">
        <v>738655</v>
      </c>
      <c r="AB1209" t="s">
        <v>86</v>
      </c>
    </row>
    <row r="1210" spans="2:28" x14ac:dyDescent="0.25">
      <c r="B1210" t="s">
        <v>89</v>
      </c>
      <c r="C1210">
        <v>75</v>
      </c>
      <c r="D1210" s="6">
        <v>44803.70722222222</v>
      </c>
      <c r="E1210" s="6">
        <v>44803.623888888891</v>
      </c>
      <c r="F1210" s="6" t="s">
        <v>73</v>
      </c>
      <c r="G1210" s="6"/>
      <c r="I1210" s="6">
        <v>44803.70722222222</v>
      </c>
      <c r="K1210">
        <v>514</v>
      </c>
      <c r="P1210">
        <v>8000</v>
      </c>
      <c r="Q1210" t="s">
        <v>29</v>
      </c>
      <c r="R1210" t="s">
        <v>6</v>
      </c>
      <c r="T1210" t="s">
        <v>76</v>
      </c>
      <c r="U1210" t="s">
        <v>75</v>
      </c>
      <c r="V1210" t="s">
        <v>75</v>
      </c>
      <c r="W1210" t="s">
        <v>75</v>
      </c>
      <c r="X1210" t="s">
        <v>75</v>
      </c>
      <c r="Y1210" t="s">
        <v>73</v>
      </c>
      <c r="Z1210" t="s">
        <v>73</v>
      </c>
      <c r="AA1210">
        <v>738787</v>
      </c>
      <c r="AB1210" t="s">
        <v>86</v>
      </c>
    </row>
    <row r="1211" spans="2:28" x14ac:dyDescent="0.25">
      <c r="B1211" t="s">
        <v>89</v>
      </c>
      <c r="C1211">
        <v>76</v>
      </c>
      <c r="D1211" s="6">
        <v>44803.70722222222</v>
      </c>
      <c r="E1211" s="6">
        <v>44803.623888888891</v>
      </c>
      <c r="F1211" s="6" t="s">
        <v>73</v>
      </c>
      <c r="G1211" s="6"/>
      <c r="I1211" s="6">
        <v>44803.70722222222</v>
      </c>
      <c r="K1211">
        <v>514</v>
      </c>
      <c r="P1211">
        <v>2000</v>
      </c>
      <c r="Q1211" t="s">
        <v>29</v>
      </c>
      <c r="R1211" t="s">
        <v>6</v>
      </c>
      <c r="T1211" t="s">
        <v>76</v>
      </c>
      <c r="U1211" t="s">
        <v>75</v>
      </c>
      <c r="V1211" t="s">
        <v>75</v>
      </c>
      <c r="W1211" t="s">
        <v>75</v>
      </c>
      <c r="X1211" t="s">
        <v>75</v>
      </c>
      <c r="Y1211" t="s">
        <v>73</v>
      </c>
      <c r="Z1211" t="s">
        <v>73</v>
      </c>
      <c r="AA1211">
        <v>738788</v>
      </c>
      <c r="AB1211" t="s">
        <v>86</v>
      </c>
    </row>
    <row r="1212" spans="2:28" x14ac:dyDescent="0.25">
      <c r="B1212" t="s">
        <v>89</v>
      </c>
      <c r="C1212">
        <v>77</v>
      </c>
      <c r="D1212" s="6">
        <v>44803.707268518519</v>
      </c>
      <c r="E1212" s="6">
        <v>44803.623935185184</v>
      </c>
      <c r="F1212" s="6" t="s">
        <v>73</v>
      </c>
      <c r="G1212" s="6"/>
      <c r="I1212" s="6">
        <v>44803.707268518519</v>
      </c>
      <c r="K1212">
        <v>514</v>
      </c>
      <c r="P1212">
        <v>7320</v>
      </c>
      <c r="Q1212" t="s">
        <v>29</v>
      </c>
      <c r="R1212" t="s">
        <v>6</v>
      </c>
      <c r="T1212" t="s">
        <v>76</v>
      </c>
      <c r="U1212" t="s">
        <v>75</v>
      </c>
      <c r="V1212" t="s">
        <v>75</v>
      </c>
      <c r="W1212" t="s">
        <v>75</v>
      </c>
      <c r="X1212" t="s">
        <v>75</v>
      </c>
      <c r="Y1212" t="s">
        <v>73</v>
      </c>
      <c r="Z1212" t="s">
        <v>73</v>
      </c>
      <c r="AA1212">
        <v>738943</v>
      </c>
      <c r="AB1212" t="s">
        <v>86</v>
      </c>
    </row>
    <row r="1213" spans="2:28" x14ac:dyDescent="0.25">
      <c r="B1213" t="s">
        <v>89</v>
      </c>
      <c r="C1213">
        <v>82</v>
      </c>
      <c r="D1213" s="6">
        <v>44803.715960648151</v>
      </c>
      <c r="E1213" s="6">
        <v>44803.632627314815</v>
      </c>
      <c r="F1213" s="6" t="s">
        <v>73</v>
      </c>
      <c r="G1213" s="6"/>
      <c r="I1213" s="6">
        <v>44803.715960648151</v>
      </c>
      <c r="K1213">
        <v>514</v>
      </c>
      <c r="P1213">
        <v>100</v>
      </c>
      <c r="Q1213" t="s">
        <v>30</v>
      </c>
      <c r="R1213" t="s">
        <v>6</v>
      </c>
      <c r="T1213" t="s">
        <v>76</v>
      </c>
      <c r="U1213" t="s">
        <v>75</v>
      </c>
      <c r="V1213" t="s">
        <v>75</v>
      </c>
      <c r="W1213" t="s">
        <v>75</v>
      </c>
      <c r="X1213" t="s">
        <v>75</v>
      </c>
      <c r="Y1213" t="s">
        <v>73</v>
      </c>
      <c r="Z1213" t="s">
        <v>73</v>
      </c>
      <c r="AA1213">
        <v>768626</v>
      </c>
      <c r="AB1213" t="s">
        <v>86</v>
      </c>
    </row>
    <row r="1214" spans="2:28" x14ac:dyDescent="0.25">
      <c r="B1214" t="s">
        <v>89</v>
      </c>
      <c r="C1214">
        <v>84</v>
      </c>
      <c r="D1214" s="6">
        <v>44803.72488425926</v>
      </c>
      <c r="E1214" s="6">
        <v>44803.641550925924</v>
      </c>
      <c r="F1214" s="6" t="s">
        <v>73</v>
      </c>
      <c r="G1214" s="6"/>
      <c r="I1214" s="6">
        <v>44803.72488425926</v>
      </c>
      <c r="K1214">
        <v>512</v>
      </c>
      <c r="P1214">
        <v>5000</v>
      </c>
      <c r="Q1214" t="s">
        <v>6</v>
      </c>
      <c r="R1214" t="s">
        <v>6</v>
      </c>
      <c r="T1214" t="s">
        <v>76</v>
      </c>
      <c r="U1214" t="s">
        <v>75</v>
      </c>
      <c r="V1214" t="s">
        <v>75</v>
      </c>
      <c r="W1214" t="s">
        <v>75</v>
      </c>
      <c r="X1214" t="s">
        <v>75</v>
      </c>
      <c r="Y1214" t="s">
        <v>73</v>
      </c>
      <c r="Z1214" t="s">
        <v>73</v>
      </c>
      <c r="AA1214">
        <v>795549</v>
      </c>
      <c r="AB1214" t="s">
        <v>81</v>
      </c>
    </row>
    <row r="1215" spans="2:28" x14ac:dyDescent="0.25">
      <c r="B1215" t="s">
        <v>89</v>
      </c>
      <c r="C1215">
        <v>85</v>
      </c>
      <c r="D1215" s="6">
        <v>44803.72488425926</v>
      </c>
      <c r="E1215" s="6">
        <v>44803.641550925924</v>
      </c>
      <c r="F1215" s="6" t="s">
        <v>73</v>
      </c>
      <c r="G1215" s="6"/>
      <c r="I1215" s="6">
        <v>44803.72488425926</v>
      </c>
      <c r="K1215">
        <v>512</v>
      </c>
      <c r="P1215">
        <v>4824</v>
      </c>
      <c r="Q1215" t="s">
        <v>6</v>
      </c>
      <c r="R1215" t="s">
        <v>6</v>
      </c>
      <c r="T1215" t="s">
        <v>76</v>
      </c>
      <c r="U1215" t="s">
        <v>75</v>
      </c>
      <c r="V1215" t="s">
        <v>75</v>
      </c>
      <c r="W1215" t="s">
        <v>75</v>
      </c>
      <c r="X1215" t="s">
        <v>75</v>
      </c>
      <c r="Y1215" t="s">
        <v>73</v>
      </c>
      <c r="Z1215" t="s">
        <v>73</v>
      </c>
      <c r="AA1215">
        <v>795550</v>
      </c>
      <c r="AB1215" t="s">
        <v>81</v>
      </c>
    </row>
    <row r="1216" spans="2:28" x14ac:dyDescent="0.25">
      <c r="B1216" t="s">
        <v>89</v>
      </c>
      <c r="C1216">
        <v>39</v>
      </c>
      <c r="D1216" s="6">
        <v>44803.579479166663</v>
      </c>
      <c r="E1216" s="6">
        <v>44803.496145833335</v>
      </c>
      <c r="F1216" s="6" t="s">
        <v>73</v>
      </c>
      <c r="G1216" s="6">
        <v>44803.579050925924</v>
      </c>
      <c r="I1216" s="6">
        <v>44803.579479166663</v>
      </c>
      <c r="K1216">
        <v>514</v>
      </c>
      <c r="P1216">
        <v>40000</v>
      </c>
      <c r="Q1216" t="s">
        <v>30</v>
      </c>
      <c r="R1216" t="s">
        <v>30</v>
      </c>
      <c r="S1216">
        <v>397</v>
      </c>
      <c r="T1216" t="s">
        <v>74</v>
      </c>
      <c r="U1216" t="s">
        <v>75</v>
      </c>
      <c r="V1216" t="s">
        <v>75</v>
      </c>
      <c r="W1216" t="s">
        <v>75</v>
      </c>
      <c r="X1216" t="s">
        <v>75</v>
      </c>
      <c r="Y1216" t="s">
        <v>73</v>
      </c>
      <c r="Z1216" t="s">
        <v>73</v>
      </c>
      <c r="AA1216" t="s">
        <v>264</v>
      </c>
    </row>
    <row r="1217" spans="2:28" x14ac:dyDescent="0.25">
      <c r="B1217" t="s">
        <v>89</v>
      </c>
      <c r="C1217">
        <v>42</v>
      </c>
      <c r="D1217" s="6">
        <v>44803.614548611113</v>
      </c>
      <c r="E1217" s="6">
        <v>44803.531215277777</v>
      </c>
      <c r="F1217" s="6" t="s">
        <v>73</v>
      </c>
      <c r="G1217" s="6">
        <v>44803.614398148151</v>
      </c>
      <c r="I1217" s="6">
        <v>44803.614548611113</v>
      </c>
      <c r="K1217">
        <v>514</v>
      </c>
      <c r="P1217">
        <v>10000</v>
      </c>
      <c r="Q1217" t="s">
        <v>10</v>
      </c>
      <c r="R1217" t="s">
        <v>10</v>
      </c>
      <c r="S1217">
        <v>397</v>
      </c>
      <c r="T1217" t="s">
        <v>74</v>
      </c>
      <c r="U1217" t="s">
        <v>75</v>
      </c>
      <c r="V1217" t="s">
        <v>75</v>
      </c>
      <c r="W1217" t="s">
        <v>75</v>
      </c>
      <c r="X1217" t="s">
        <v>75</v>
      </c>
      <c r="Y1217" t="s">
        <v>73</v>
      </c>
      <c r="Z1217" t="s">
        <v>73</v>
      </c>
      <c r="AA1217" t="s">
        <v>265</v>
      </c>
    </row>
    <row r="1218" spans="2:28" x14ac:dyDescent="0.25">
      <c r="B1218" t="s">
        <v>89</v>
      </c>
      <c r="C1218">
        <v>88</v>
      </c>
      <c r="D1218" s="6">
        <v>44803.729097222225</v>
      </c>
      <c r="E1218" s="6">
        <v>44803.64576388889</v>
      </c>
      <c r="F1218" s="6" t="s">
        <v>73</v>
      </c>
      <c r="G1218" s="6"/>
      <c r="I1218" s="6">
        <v>44803.729097222225</v>
      </c>
      <c r="K1218">
        <v>512</v>
      </c>
      <c r="P1218">
        <v>1</v>
      </c>
      <c r="Q1218" t="s">
        <v>4</v>
      </c>
      <c r="R1218" t="s">
        <v>30</v>
      </c>
      <c r="T1218" t="s">
        <v>76</v>
      </c>
      <c r="U1218" t="s">
        <v>75</v>
      </c>
      <c r="V1218" t="s">
        <v>75</v>
      </c>
      <c r="W1218" t="s">
        <v>75</v>
      </c>
      <c r="X1218" t="s">
        <v>75</v>
      </c>
      <c r="Y1218" t="s">
        <v>73</v>
      </c>
      <c r="Z1218" t="s">
        <v>73</v>
      </c>
      <c r="AA1218">
        <v>822133</v>
      </c>
    </row>
    <row r="1219" spans="2:28" x14ac:dyDescent="0.25">
      <c r="B1219" t="s">
        <v>89</v>
      </c>
      <c r="C1219">
        <v>89</v>
      </c>
      <c r="D1219" s="6">
        <v>44803.729097222225</v>
      </c>
      <c r="E1219" s="6">
        <v>44803.64576388889</v>
      </c>
      <c r="F1219" s="6" t="s">
        <v>73</v>
      </c>
      <c r="G1219" s="6"/>
      <c r="I1219" s="6">
        <v>44803.729097222225</v>
      </c>
      <c r="K1219">
        <v>512</v>
      </c>
      <c r="P1219">
        <v>249</v>
      </c>
      <c r="Q1219" t="s">
        <v>4</v>
      </c>
      <c r="R1219" t="s">
        <v>103</v>
      </c>
      <c r="T1219" t="s">
        <v>76</v>
      </c>
      <c r="U1219" t="s">
        <v>75</v>
      </c>
      <c r="V1219" t="s">
        <v>75</v>
      </c>
      <c r="W1219" t="s">
        <v>75</v>
      </c>
      <c r="X1219" t="s">
        <v>75</v>
      </c>
      <c r="Y1219" t="s">
        <v>73</v>
      </c>
      <c r="Z1219" t="s">
        <v>73</v>
      </c>
      <c r="AA1219">
        <v>822134</v>
      </c>
    </row>
    <row r="1220" spans="2:28" x14ac:dyDescent="0.25">
      <c r="B1220" t="s">
        <v>89</v>
      </c>
      <c r="C1220">
        <v>86</v>
      </c>
      <c r="D1220" s="6">
        <v>44803.729097222225</v>
      </c>
      <c r="E1220" s="6">
        <v>44803.64576388889</v>
      </c>
      <c r="F1220" s="6" t="s">
        <v>73</v>
      </c>
      <c r="G1220" s="6"/>
      <c r="I1220" s="6">
        <v>44803.729097222225</v>
      </c>
      <c r="K1220">
        <v>512</v>
      </c>
      <c r="P1220">
        <v>585</v>
      </c>
      <c r="Q1220" t="s">
        <v>20</v>
      </c>
      <c r="R1220" t="s">
        <v>30</v>
      </c>
      <c r="T1220" t="s">
        <v>76</v>
      </c>
      <c r="U1220" t="s">
        <v>75</v>
      </c>
      <c r="V1220" t="s">
        <v>75</v>
      </c>
      <c r="W1220" t="s">
        <v>75</v>
      </c>
      <c r="X1220" t="s">
        <v>75</v>
      </c>
      <c r="Y1220" t="s">
        <v>73</v>
      </c>
      <c r="Z1220" t="s">
        <v>73</v>
      </c>
      <c r="AA1220">
        <v>822131</v>
      </c>
    </row>
    <row r="1221" spans="2:28" x14ac:dyDescent="0.25">
      <c r="B1221" t="s">
        <v>89</v>
      </c>
      <c r="C1221">
        <v>87</v>
      </c>
      <c r="D1221" s="6">
        <v>44803.729097222225</v>
      </c>
      <c r="E1221" s="6">
        <v>44803.64576388889</v>
      </c>
      <c r="F1221" s="6" t="s">
        <v>73</v>
      </c>
      <c r="G1221" s="6"/>
      <c r="I1221" s="6">
        <v>44803.729097222225</v>
      </c>
      <c r="K1221">
        <v>512</v>
      </c>
      <c r="P1221">
        <v>100</v>
      </c>
      <c r="Q1221" t="s">
        <v>20</v>
      </c>
      <c r="R1221" t="s">
        <v>30</v>
      </c>
      <c r="T1221" t="s">
        <v>76</v>
      </c>
      <c r="U1221" t="s">
        <v>75</v>
      </c>
      <c r="V1221" t="s">
        <v>75</v>
      </c>
      <c r="W1221" t="s">
        <v>75</v>
      </c>
      <c r="X1221" t="s">
        <v>75</v>
      </c>
      <c r="Y1221" t="s">
        <v>73</v>
      </c>
      <c r="Z1221" t="s">
        <v>73</v>
      </c>
      <c r="AA1221">
        <v>822132</v>
      </c>
    </row>
    <row r="1222" spans="2:28" x14ac:dyDescent="0.25">
      <c r="B1222" t="s">
        <v>89</v>
      </c>
      <c r="C1222">
        <v>90</v>
      </c>
      <c r="D1222" s="6">
        <v>44803.729097222225</v>
      </c>
      <c r="E1222" s="6">
        <v>44803.64576388889</v>
      </c>
      <c r="F1222" s="6" t="s">
        <v>73</v>
      </c>
      <c r="G1222" s="6"/>
      <c r="I1222" s="6">
        <v>44803.729097222225</v>
      </c>
      <c r="K1222">
        <v>512</v>
      </c>
      <c r="P1222">
        <v>5176</v>
      </c>
      <c r="Q1222" t="s">
        <v>6</v>
      </c>
      <c r="R1222" t="s">
        <v>103</v>
      </c>
      <c r="T1222" t="s">
        <v>76</v>
      </c>
      <c r="U1222" t="s">
        <v>75</v>
      </c>
      <c r="V1222" t="s">
        <v>75</v>
      </c>
      <c r="W1222" t="s">
        <v>75</v>
      </c>
      <c r="X1222" t="s">
        <v>75</v>
      </c>
      <c r="Y1222" t="s">
        <v>73</v>
      </c>
      <c r="Z1222" t="s">
        <v>73</v>
      </c>
      <c r="AA1222">
        <v>822135</v>
      </c>
    </row>
    <row r="1223" spans="2:28" x14ac:dyDescent="0.25">
      <c r="B1223" t="s">
        <v>89</v>
      </c>
      <c r="C1223">
        <v>91</v>
      </c>
      <c r="D1223" s="6">
        <v>44803.729097222225</v>
      </c>
      <c r="E1223" s="6">
        <v>44803.64576388889</v>
      </c>
      <c r="F1223" s="6" t="s">
        <v>73</v>
      </c>
      <c r="G1223" s="6"/>
      <c r="I1223" s="6">
        <v>44803.729097222225</v>
      </c>
      <c r="K1223">
        <v>512</v>
      </c>
      <c r="P1223">
        <v>600</v>
      </c>
      <c r="Q1223" t="s">
        <v>20</v>
      </c>
      <c r="R1223" t="s">
        <v>103</v>
      </c>
      <c r="T1223" t="s">
        <v>76</v>
      </c>
      <c r="U1223" t="s">
        <v>75</v>
      </c>
      <c r="V1223" t="s">
        <v>75</v>
      </c>
      <c r="W1223" t="s">
        <v>75</v>
      </c>
      <c r="X1223" t="s">
        <v>75</v>
      </c>
      <c r="Y1223" t="s">
        <v>73</v>
      </c>
      <c r="Z1223" t="s">
        <v>73</v>
      </c>
      <c r="AA1223">
        <v>822136</v>
      </c>
    </row>
    <row r="1224" spans="2:28" x14ac:dyDescent="0.25">
      <c r="B1224" t="s">
        <v>89</v>
      </c>
      <c r="C1224">
        <v>92</v>
      </c>
      <c r="D1224" s="6">
        <v>44803.742928240739</v>
      </c>
      <c r="E1224" s="6">
        <v>44803.659594907411</v>
      </c>
      <c r="F1224" s="6" t="s">
        <v>73</v>
      </c>
      <c r="G1224" s="6">
        <v>44803.742384259262</v>
      </c>
      <c r="I1224" s="6">
        <v>44803.742928240739</v>
      </c>
      <c r="K1224">
        <v>512</v>
      </c>
      <c r="P1224">
        <v>50000</v>
      </c>
      <c r="Q1224" t="s">
        <v>20</v>
      </c>
      <c r="R1224" t="s">
        <v>103</v>
      </c>
      <c r="S1224">
        <v>397</v>
      </c>
      <c r="T1224" t="s">
        <v>74</v>
      </c>
      <c r="U1224" t="s">
        <v>73</v>
      </c>
      <c r="V1224" t="s">
        <v>73</v>
      </c>
      <c r="W1224" t="s">
        <v>73</v>
      </c>
      <c r="X1224" t="s">
        <v>75</v>
      </c>
      <c r="Y1224" t="s">
        <v>73</v>
      </c>
      <c r="Z1224" t="s">
        <v>73</v>
      </c>
      <c r="AA1224" t="s">
        <v>266</v>
      </c>
    </row>
    <row r="1225" spans="2:28" x14ac:dyDescent="0.25">
      <c r="B1225" t="s">
        <v>89</v>
      </c>
      <c r="C1225">
        <v>93</v>
      </c>
      <c r="D1225" s="6">
        <v>44803.74422453704</v>
      </c>
      <c r="E1225" s="6">
        <v>44803.660891203705</v>
      </c>
      <c r="F1225" s="6" t="s">
        <v>73</v>
      </c>
      <c r="G1225" s="6">
        <v>44803.744027777779</v>
      </c>
      <c r="I1225" s="6">
        <v>44803.74422453704</v>
      </c>
      <c r="K1225">
        <v>513</v>
      </c>
      <c r="P1225">
        <v>16240</v>
      </c>
      <c r="Q1225" t="s">
        <v>27</v>
      </c>
      <c r="R1225" t="s">
        <v>27</v>
      </c>
      <c r="S1225">
        <v>397</v>
      </c>
      <c r="T1225" t="s">
        <v>74</v>
      </c>
      <c r="U1225" t="s">
        <v>73</v>
      </c>
      <c r="V1225" t="s">
        <v>73</v>
      </c>
      <c r="W1225" t="s">
        <v>73</v>
      </c>
      <c r="X1225" t="s">
        <v>75</v>
      </c>
      <c r="Y1225" t="s">
        <v>73</v>
      </c>
      <c r="Z1225" t="s">
        <v>73</v>
      </c>
      <c r="AA1225" t="s">
        <v>267</v>
      </c>
    </row>
    <row r="1226" spans="2:28" x14ac:dyDescent="0.25">
      <c r="B1226" t="s">
        <v>89</v>
      </c>
      <c r="C1226">
        <v>12</v>
      </c>
      <c r="D1226" s="6">
        <v>44803.492002314815</v>
      </c>
      <c r="E1226" s="6">
        <v>44803.408668981479</v>
      </c>
      <c r="F1226" s="6" t="s">
        <v>73</v>
      </c>
      <c r="G1226" s="6"/>
      <c r="I1226" s="6">
        <v>44803.492002314815</v>
      </c>
      <c r="K1226">
        <v>516</v>
      </c>
      <c r="P1226">
        <v>4800</v>
      </c>
      <c r="Q1226" t="s">
        <v>4</v>
      </c>
      <c r="R1226" t="s">
        <v>6</v>
      </c>
      <c r="T1226" t="s">
        <v>76</v>
      </c>
      <c r="U1226" t="s">
        <v>75</v>
      </c>
      <c r="V1226" t="s">
        <v>75</v>
      </c>
      <c r="W1226" t="s">
        <v>75</v>
      </c>
      <c r="X1226" t="s">
        <v>75</v>
      </c>
      <c r="Y1226" t="s">
        <v>73</v>
      </c>
      <c r="Z1226" t="s">
        <v>73</v>
      </c>
      <c r="AA1226">
        <v>300575</v>
      </c>
      <c r="AB1226" t="s">
        <v>81</v>
      </c>
    </row>
    <row r="1227" spans="2:28" x14ac:dyDescent="0.25">
      <c r="B1227" t="s">
        <v>89</v>
      </c>
      <c r="C1227">
        <v>17</v>
      </c>
      <c r="D1227" s="6">
        <v>44803.499942129631</v>
      </c>
      <c r="E1227" s="6">
        <v>44803.416608796295</v>
      </c>
      <c r="F1227" s="6" t="s">
        <v>73</v>
      </c>
      <c r="G1227" s="6"/>
      <c r="I1227" s="6">
        <v>44803.499942129631</v>
      </c>
      <c r="K1227">
        <v>516</v>
      </c>
      <c r="P1227">
        <v>4218</v>
      </c>
      <c r="Q1227" t="s">
        <v>30</v>
      </c>
      <c r="R1227" t="s">
        <v>6</v>
      </c>
      <c r="T1227" t="s">
        <v>76</v>
      </c>
      <c r="U1227" t="s">
        <v>75</v>
      </c>
      <c r="V1227" t="s">
        <v>75</v>
      </c>
      <c r="W1227" t="s">
        <v>75</v>
      </c>
      <c r="X1227" t="s">
        <v>75</v>
      </c>
      <c r="Y1227" t="s">
        <v>73</v>
      </c>
      <c r="Z1227" t="s">
        <v>73</v>
      </c>
      <c r="AA1227">
        <v>312698</v>
      </c>
      <c r="AB1227" t="s">
        <v>86</v>
      </c>
    </row>
    <row r="1228" spans="2:28" x14ac:dyDescent="0.25">
      <c r="B1228" t="s">
        <v>89</v>
      </c>
      <c r="C1228">
        <v>34</v>
      </c>
      <c r="D1228" s="6">
        <v>44803.517800925925</v>
      </c>
      <c r="E1228" s="6">
        <v>44803.434467592589</v>
      </c>
      <c r="F1228" s="6" t="s">
        <v>73</v>
      </c>
      <c r="G1228" s="6"/>
      <c r="I1228" s="6">
        <v>44803.517800925925</v>
      </c>
      <c r="K1228">
        <v>516</v>
      </c>
      <c r="P1228">
        <v>3294</v>
      </c>
      <c r="Q1228" t="s">
        <v>4</v>
      </c>
      <c r="R1228" t="s">
        <v>6</v>
      </c>
      <c r="T1228" t="s">
        <v>76</v>
      </c>
      <c r="U1228" t="s">
        <v>75</v>
      </c>
      <c r="V1228" t="s">
        <v>75</v>
      </c>
      <c r="W1228" t="s">
        <v>75</v>
      </c>
      <c r="X1228" t="s">
        <v>75</v>
      </c>
      <c r="Y1228" t="s">
        <v>73</v>
      </c>
      <c r="Z1228" t="s">
        <v>73</v>
      </c>
      <c r="AA1228">
        <v>337640</v>
      </c>
      <c r="AB1228" t="s">
        <v>86</v>
      </c>
    </row>
    <row r="1229" spans="2:28" x14ac:dyDescent="0.25">
      <c r="B1229" t="s">
        <v>89</v>
      </c>
      <c r="C1229">
        <v>35</v>
      </c>
      <c r="D1229" s="6">
        <v>44803.527789351851</v>
      </c>
      <c r="E1229" s="6">
        <v>44803.444456018522</v>
      </c>
      <c r="F1229" s="6" t="s">
        <v>73</v>
      </c>
      <c r="G1229" s="6"/>
      <c r="I1229" s="6">
        <v>44803.527789351851</v>
      </c>
      <c r="K1229">
        <v>514</v>
      </c>
      <c r="P1229">
        <v>1000</v>
      </c>
      <c r="Q1229" t="s">
        <v>4</v>
      </c>
      <c r="R1229" t="s">
        <v>6</v>
      </c>
      <c r="T1229" t="s">
        <v>76</v>
      </c>
      <c r="U1229" t="s">
        <v>75</v>
      </c>
      <c r="V1229" t="s">
        <v>75</v>
      </c>
      <c r="W1229" t="s">
        <v>75</v>
      </c>
      <c r="X1229" t="s">
        <v>75</v>
      </c>
      <c r="Y1229" t="s">
        <v>73</v>
      </c>
      <c r="Z1229" t="s">
        <v>73</v>
      </c>
      <c r="AA1229">
        <v>351109</v>
      </c>
      <c r="AB1229" t="s">
        <v>81</v>
      </c>
    </row>
    <row r="1230" spans="2:28" x14ac:dyDescent="0.25">
      <c r="B1230" t="s">
        <v>89</v>
      </c>
      <c r="C1230">
        <v>36</v>
      </c>
      <c r="D1230" s="6">
        <v>44803.530624999999</v>
      </c>
      <c r="E1230" s="6">
        <v>44803.447291666664</v>
      </c>
      <c r="F1230" s="6" t="s">
        <v>73</v>
      </c>
      <c r="G1230" s="6"/>
      <c r="I1230" s="6">
        <v>44803.530624999999</v>
      </c>
      <c r="K1230">
        <v>510</v>
      </c>
      <c r="P1230">
        <v>350</v>
      </c>
      <c r="Q1230" t="s">
        <v>4</v>
      </c>
      <c r="R1230" t="s">
        <v>4</v>
      </c>
      <c r="T1230" t="s">
        <v>76</v>
      </c>
      <c r="U1230" t="s">
        <v>75</v>
      </c>
      <c r="V1230" t="s">
        <v>75</v>
      </c>
      <c r="W1230" t="s">
        <v>75</v>
      </c>
      <c r="X1230" t="s">
        <v>75</v>
      </c>
      <c r="Y1230" t="s">
        <v>73</v>
      </c>
      <c r="Z1230" t="s">
        <v>73</v>
      </c>
      <c r="AA1230">
        <v>354522</v>
      </c>
      <c r="AB1230" t="s">
        <v>81</v>
      </c>
    </row>
    <row r="1231" spans="2:28" x14ac:dyDescent="0.25">
      <c r="B1231" t="s">
        <v>89</v>
      </c>
      <c r="C1231">
        <v>37</v>
      </c>
      <c r="D1231" s="6">
        <v>44803.532048611109</v>
      </c>
      <c r="E1231" s="6">
        <v>44803.44871527778</v>
      </c>
      <c r="F1231" s="6" t="s">
        <v>73</v>
      </c>
      <c r="G1231" s="6"/>
      <c r="I1231" s="6">
        <v>44803.532048611109</v>
      </c>
      <c r="K1231">
        <v>510</v>
      </c>
      <c r="P1231">
        <v>10204</v>
      </c>
      <c r="Q1231" t="s">
        <v>6</v>
      </c>
      <c r="R1231" t="s">
        <v>6</v>
      </c>
      <c r="T1231" t="s">
        <v>76</v>
      </c>
      <c r="U1231" t="s">
        <v>75</v>
      </c>
      <c r="V1231" t="s">
        <v>75</v>
      </c>
      <c r="W1231" t="s">
        <v>75</v>
      </c>
      <c r="X1231" t="s">
        <v>75</v>
      </c>
      <c r="Y1231" t="s">
        <v>73</v>
      </c>
      <c r="Z1231" t="s">
        <v>73</v>
      </c>
      <c r="AA1231">
        <v>356465</v>
      </c>
      <c r="AB1231" t="s">
        <v>81</v>
      </c>
    </row>
    <row r="1232" spans="2:28" x14ac:dyDescent="0.25">
      <c r="B1232" t="s">
        <v>89</v>
      </c>
      <c r="C1232">
        <v>70</v>
      </c>
      <c r="D1232" s="6">
        <v>44803.699895833335</v>
      </c>
      <c r="E1232" s="6">
        <v>44803.616562499999</v>
      </c>
      <c r="F1232" s="6" t="s">
        <v>73</v>
      </c>
      <c r="G1232" s="6"/>
      <c r="I1232" s="6">
        <v>44803.699895833335</v>
      </c>
      <c r="K1232">
        <v>514</v>
      </c>
      <c r="P1232">
        <v>1000</v>
      </c>
      <c r="Q1232" t="s">
        <v>20</v>
      </c>
      <c r="R1232" t="s">
        <v>6</v>
      </c>
      <c r="T1232" t="s">
        <v>76</v>
      </c>
      <c r="U1232" t="s">
        <v>75</v>
      </c>
      <c r="V1232" t="s">
        <v>75</v>
      </c>
      <c r="W1232" t="s">
        <v>75</v>
      </c>
      <c r="X1232" t="s">
        <v>75</v>
      </c>
      <c r="Y1232" t="s">
        <v>73</v>
      </c>
      <c r="Z1232" t="s">
        <v>73</v>
      </c>
      <c r="AA1232">
        <v>716232</v>
      </c>
      <c r="AB1232" t="s">
        <v>86</v>
      </c>
    </row>
    <row r="1233" spans="2:28" x14ac:dyDescent="0.25">
      <c r="B1233" t="s">
        <v>89</v>
      </c>
      <c r="C1233">
        <v>71</v>
      </c>
      <c r="D1233" s="6">
        <v>44803.700254629628</v>
      </c>
      <c r="E1233" s="6">
        <v>44803.6169212963</v>
      </c>
      <c r="F1233" s="6" t="s">
        <v>73</v>
      </c>
      <c r="G1233" s="6"/>
      <c r="I1233" s="6">
        <v>44803.700254629628</v>
      </c>
      <c r="K1233">
        <v>514</v>
      </c>
      <c r="P1233">
        <v>200</v>
      </c>
      <c r="Q1233" t="s">
        <v>4</v>
      </c>
      <c r="R1233" t="s">
        <v>6</v>
      </c>
      <c r="T1233" t="s">
        <v>76</v>
      </c>
      <c r="U1233" t="s">
        <v>75</v>
      </c>
      <c r="V1233" t="s">
        <v>75</v>
      </c>
      <c r="W1233" t="s">
        <v>75</v>
      </c>
      <c r="X1233" t="s">
        <v>75</v>
      </c>
      <c r="Y1233" t="s">
        <v>73</v>
      </c>
      <c r="Z1233" t="s">
        <v>73</v>
      </c>
      <c r="AA1233">
        <v>717549</v>
      </c>
      <c r="AB1233" t="s">
        <v>86</v>
      </c>
    </row>
    <row r="1234" spans="2:28" x14ac:dyDescent="0.25">
      <c r="B1234" t="s">
        <v>89</v>
      </c>
      <c r="C1234">
        <v>63</v>
      </c>
      <c r="D1234" s="6">
        <v>44803.653333333335</v>
      </c>
      <c r="E1234" s="6">
        <v>44803.57</v>
      </c>
      <c r="F1234" s="6" t="s">
        <v>73</v>
      </c>
      <c r="G1234" s="6">
        <v>44803.653229166666</v>
      </c>
      <c r="I1234" s="6">
        <v>44803.653333333335</v>
      </c>
      <c r="K1234">
        <v>515</v>
      </c>
      <c r="P1234">
        <v>120000</v>
      </c>
      <c r="Q1234" t="s">
        <v>10</v>
      </c>
      <c r="R1234" t="s">
        <v>10</v>
      </c>
      <c r="S1234">
        <v>397</v>
      </c>
      <c r="T1234" t="s">
        <v>74</v>
      </c>
      <c r="U1234" t="s">
        <v>75</v>
      </c>
      <c r="V1234" t="s">
        <v>75</v>
      </c>
      <c r="W1234" t="s">
        <v>75</v>
      </c>
      <c r="X1234" t="s">
        <v>75</v>
      </c>
      <c r="Y1234" t="s">
        <v>73</v>
      </c>
      <c r="Z1234" t="s">
        <v>73</v>
      </c>
      <c r="AA1234" t="s">
        <v>268</v>
      </c>
    </row>
    <row r="1235" spans="2:28" x14ac:dyDescent="0.25">
      <c r="B1235" t="s">
        <v>89</v>
      </c>
      <c r="C1235">
        <v>2</v>
      </c>
      <c r="D1235" s="6">
        <v>44803.484594907408</v>
      </c>
      <c r="E1235" s="6">
        <v>44803.401261574072</v>
      </c>
      <c r="F1235" s="6" t="s">
        <v>73</v>
      </c>
      <c r="G1235" s="6"/>
      <c r="I1235" s="6">
        <v>44803.484594907408</v>
      </c>
      <c r="K1235">
        <v>516</v>
      </c>
      <c r="P1235">
        <v>25000</v>
      </c>
      <c r="Q1235" t="s">
        <v>4</v>
      </c>
      <c r="R1235" t="s">
        <v>103</v>
      </c>
      <c r="T1235" t="s">
        <v>76</v>
      </c>
      <c r="U1235" t="s">
        <v>75</v>
      </c>
      <c r="V1235" t="s">
        <v>75</v>
      </c>
      <c r="W1235" t="s">
        <v>75</v>
      </c>
      <c r="X1235" t="s">
        <v>75</v>
      </c>
      <c r="Y1235" t="s">
        <v>73</v>
      </c>
      <c r="Z1235" t="s">
        <v>73</v>
      </c>
      <c r="AA1235">
        <v>289531</v>
      </c>
      <c r="AB1235" t="s">
        <v>86</v>
      </c>
    </row>
    <row r="1236" spans="2:28" x14ac:dyDescent="0.25">
      <c r="B1236" t="s">
        <v>89</v>
      </c>
      <c r="C1236">
        <v>33</v>
      </c>
      <c r="D1236" s="6">
        <v>44803.517800925925</v>
      </c>
      <c r="E1236" s="6">
        <v>44803.434467592589</v>
      </c>
      <c r="F1236" s="6" t="s">
        <v>73</v>
      </c>
      <c r="G1236" s="6"/>
      <c r="I1236" s="6">
        <v>44803.517800925925</v>
      </c>
      <c r="K1236">
        <v>516</v>
      </c>
      <c r="P1236">
        <v>6706</v>
      </c>
      <c r="Q1236" t="s">
        <v>4</v>
      </c>
      <c r="R1236" t="s">
        <v>6</v>
      </c>
      <c r="T1236" t="s">
        <v>76</v>
      </c>
      <c r="U1236" t="s">
        <v>75</v>
      </c>
      <c r="V1236" t="s">
        <v>75</v>
      </c>
      <c r="W1236" t="s">
        <v>75</v>
      </c>
      <c r="X1236" t="s">
        <v>75</v>
      </c>
      <c r="Y1236" t="s">
        <v>73</v>
      </c>
      <c r="Z1236" t="s">
        <v>73</v>
      </c>
      <c r="AA1236">
        <v>337639</v>
      </c>
      <c r="AB1236" t="s">
        <v>86</v>
      </c>
    </row>
    <row r="1237" spans="2:28" x14ac:dyDescent="0.25">
      <c r="B1237" t="s">
        <v>89</v>
      </c>
      <c r="C1237">
        <v>47</v>
      </c>
      <c r="D1237" s="6">
        <v>44803.62809027778</v>
      </c>
      <c r="E1237" s="6">
        <v>44803.544756944444</v>
      </c>
      <c r="F1237" s="6" t="s">
        <v>73</v>
      </c>
      <c r="G1237" s="6"/>
      <c r="I1237" s="6">
        <v>44803.62809027778</v>
      </c>
      <c r="K1237">
        <v>514</v>
      </c>
      <c r="P1237">
        <v>10000</v>
      </c>
      <c r="Q1237" t="s">
        <v>30</v>
      </c>
      <c r="R1237" t="s">
        <v>6</v>
      </c>
      <c r="T1237" t="s">
        <v>76</v>
      </c>
      <c r="U1237" t="s">
        <v>75</v>
      </c>
      <c r="V1237" t="s">
        <v>75</v>
      </c>
      <c r="W1237" t="s">
        <v>75</v>
      </c>
      <c r="X1237" t="s">
        <v>75</v>
      </c>
      <c r="Y1237" t="s">
        <v>73</v>
      </c>
      <c r="Z1237" t="s">
        <v>73</v>
      </c>
      <c r="AA1237">
        <v>510058</v>
      </c>
      <c r="AB1237" t="s">
        <v>86</v>
      </c>
    </row>
    <row r="1238" spans="2:28" x14ac:dyDescent="0.25">
      <c r="B1238" t="s">
        <v>89</v>
      </c>
      <c r="C1238">
        <v>73</v>
      </c>
      <c r="D1238" s="6">
        <v>44803.70684027778</v>
      </c>
      <c r="E1238" s="6">
        <v>44803.623506944445</v>
      </c>
      <c r="F1238" s="6" t="s">
        <v>73</v>
      </c>
      <c r="G1238" s="6">
        <v>44803.705300925925</v>
      </c>
      <c r="I1238" s="6">
        <v>44803.70684027778</v>
      </c>
      <c r="K1238">
        <v>514</v>
      </c>
      <c r="P1238">
        <v>100000</v>
      </c>
      <c r="Q1238" t="s">
        <v>20</v>
      </c>
      <c r="R1238" t="s">
        <v>20</v>
      </c>
      <c r="S1238">
        <v>397</v>
      </c>
      <c r="T1238" t="s">
        <v>74</v>
      </c>
      <c r="U1238" t="s">
        <v>73</v>
      </c>
      <c r="V1238" t="s">
        <v>73</v>
      </c>
      <c r="W1238" t="s">
        <v>75</v>
      </c>
      <c r="X1238" t="s">
        <v>75</v>
      </c>
      <c r="Y1238" t="s">
        <v>73</v>
      </c>
      <c r="Z1238" t="s">
        <v>73</v>
      </c>
      <c r="AA1238" t="s">
        <v>269</v>
      </c>
    </row>
    <row r="1239" spans="2:28" x14ac:dyDescent="0.25">
      <c r="B1239" t="s">
        <v>89</v>
      </c>
      <c r="C1239">
        <v>13</v>
      </c>
      <c r="D1239" s="6">
        <v>44803.494722222225</v>
      </c>
      <c r="E1239" s="6">
        <v>44803.41138888889</v>
      </c>
      <c r="F1239" s="6" t="s">
        <v>73</v>
      </c>
      <c r="G1239" s="6"/>
      <c r="I1239" s="6">
        <v>44803.494722222225</v>
      </c>
      <c r="K1239">
        <v>514</v>
      </c>
      <c r="P1239">
        <v>25000</v>
      </c>
      <c r="Q1239" t="s">
        <v>20</v>
      </c>
      <c r="R1239" t="s">
        <v>6</v>
      </c>
      <c r="T1239" t="s">
        <v>76</v>
      </c>
      <c r="U1239" t="s">
        <v>75</v>
      </c>
      <c r="V1239" t="s">
        <v>75</v>
      </c>
      <c r="W1239" t="s">
        <v>75</v>
      </c>
      <c r="X1239" t="s">
        <v>75</v>
      </c>
      <c r="Y1239" t="s">
        <v>73</v>
      </c>
      <c r="Z1239" t="s">
        <v>73</v>
      </c>
      <c r="AA1239">
        <v>304968</v>
      </c>
      <c r="AB1239" t="s">
        <v>81</v>
      </c>
    </row>
    <row r="1240" spans="2:28" x14ac:dyDescent="0.25">
      <c r="B1240" t="s">
        <v>89</v>
      </c>
      <c r="C1240">
        <v>14</v>
      </c>
      <c r="D1240" s="6">
        <v>44803.498252314814</v>
      </c>
      <c r="E1240" s="6">
        <v>44803.414918981478</v>
      </c>
      <c r="F1240" s="6" t="s">
        <v>73</v>
      </c>
      <c r="G1240" s="6"/>
      <c r="I1240" s="6">
        <v>44803.498252314814</v>
      </c>
      <c r="K1240">
        <v>516</v>
      </c>
      <c r="P1240">
        <v>200</v>
      </c>
      <c r="Q1240" t="s">
        <v>4</v>
      </c>
      <c r="R1240" t="s">
        <v>6</v>
      </c>
      <c r="T1240" t="s">
        <v>76</v>
      </c>
      <c r="U1240" t="s">
        <v>75</v>
      </c>
      <c r="V1240" t="s">
        <v>75</v>
      </c>
      <c r="W1240" t="s">
        <v>75</v>
      </c>
      <c r="X1240" t="s">
        <v>75</v>
      </c>
      <c r="Y1240" t="s">
        <v>73</v>
      </c>
      <c r="Z1240" t="s">
        <v>73</v>
      </c>
      <c r="AA1240">
        <v>310347</v>
      </c>
      <c r="AB1240" t="s">
        <v>86</v>
      </c>
    </row>
    <row r="1241" spans="2:28" x14ac:dyDescent="0.25">
      <c r="B1241" t="s">
        <v>89</v>
      </c>
      <c r="C1241">
        <v>68</v>
      </c>
      <c r="D1241" s="6">
        <v>44803.677453703705</v>
      </c>
      <c r="E1241" s="6">
        <v>44803.59412037037</v>
      </c>
      <c r="F1241" s="6" t="s">
        <v>73</v>
      </c>
      <c r="G1241" s="6"/>
      <c r="I1241" s="6">
        <v>44803.677453703705</v>
      </c>
      <c r="K1241">
        <v>514</v>
      </c>
      <c r="P1241">
        <v>10000</v>
      </c>
      <c r="Q1241" t="s">
        <v>10</v>
      </c>
      <c r="R1241" t="s">
        <v>6</v>
      </c>
      <c r="T1241" t="s">
        <v>76</v>
      </c>
      <c r="U1241" t="s">
        <v>75</v>
      </c>
      <c r="V1241" t="s">
        <v>75</v>
      </c>
      <c r="W1241" t="s">
        <v>75</v>
      </c>
      <c r="X1241" t="s">
        <v>75</v>
      </c>
      <c r="Y1241" t="s">
        <v>73</v>
      </c>
      <c r="Z1241" t="s">
        <v>73</v>
      </c>
      <c r="AA1241">
        <v>644395</v>
      </c>
      <c r="AB1241" t="s">
        <v>86</v>
      </c>
    </row>
    <row r="1242" spans="2:28" x14ac:dyDescent="0.25">
      <c r="B1242" t="s">
        <v>89</v>
      </c>
      <c r="C1242">
        <v>27</v>
      </c>
      <c r="D1242" s="6">
        <v>44803.514166666668</v>
      </c>
      <c r="E1242" s="6">
        <v>44803.430833333332</v>
      </c>
      <c r="F1242" s="6" t="s">
        <v>73</v>
      </c>
      <c r="G1242" s="6"/>
      <c r="I1242" s="6">
        <v>44803.514166666668</v>
      </c>
      <c r="K1242">
        <v>510</v>
      </c>
      <c r="P1242">
        <v>5000</v>
      </c>
      <c r="Q1242" t="s">
        <v>20</v>
      </c>
      <c r="R1242" t="s">
        <v>20</v>
      </c>
      <c r="T1242" t="s">
        <v>76</v>
      </c>
      <c r="U1242" t="s">
        <v>75</v>
      </c>
      <c r="V1242" t="s">
        <v>75</v>
      </c>
      <c r="W1242" t="s">
        <v>75</v>
      </c>
      <c r="X1242" t="s">
        <v>75</v>
      </c>
      <c r="Y1242" t="s">
        <v>73</v>
      </c>
      <c r="Z1242" t="s">
        <v>73</v>
      </c>
      <c r="AA1242">
        <v>332466</v>
      </c>
      <c r="AB1242" t="s">
        <v>81</v>
      </c>
    </row>
    <row r="1243" spans="2:28" x14ac:dyDescent="0.25">
      <c r="B1243" t="s">
        <v>89</v>
      </c>
      <c r="C1243">
        <v>28</v>
      </c>
      <c r="D1243" s="6">
        <v>44803.514166666668</v>
      </c>
      <c r="E1243" s="6">
        <v>44803.430833333332</v>
      </c>
      <c r="F1243" s="6" t="s">
        <v>73</v>
      </c>
      <c r="G1243" s="6"/>
      <c r="I1243" s="6">
        <v>44803.514166666668</v>
      </c>
      <c r="K1243">
        <v>510</v>
      </c>
      <c r="P1243">
        <v>200</v>
      </c>
      <c r="Q1243" t="s">
        <v>4</v>
      </c>
      <c r="R1243" t="s">
        <v>20</v>
      </c>
      <c r="T1243" t="s">
        <v>76</v>
      </c>
      <c r="U1243" t="s">
        <v>75</v>
      </c>
      <c r="V1243" t="s">
        <v>75</v>
      </c>
      <c r="W1243" t="s">
        <v>75</v>
      </c>
      <c r="X1243" t="s">
        <v>75</v>
      </c>
      <c r="Y1243" t="s">
        <v>73</v>
      </c>
      <c r="Z1243" t="s">
        <v>73</v>
      </c>
      <c r="AA1243">
        <v>332467</v>
      </c>
      <c r="AB1243" t="s">
        <v>81</v>
      </c>
    </row>
    <row r="1244" spans="2:28" x14ac:dyDescent="0.25">
      <c r="B1244" t="s">
        <v>89</v>
      </c>
      <c r="C1244">
        <v>26</v>
      </c>
      <c r="D1244" s="6">
        <v>44803.514166666668</v>
      </c>
      <c r="E1244" s="6">
        <v>44803.430833333332</v>
      </c>
      <c r="F1244" s="6" t="s">
        <v>73</v>
      </c>
      <c r="G1244" s="6"/>
      <c r="I1244" s="6">
        <v>44803.514166666668</v>
      </c>
      <c r="K1244">
        <v>510</v>
      </c>
      <c r="P1244">
        <v>1000</v>
      </c>
      <c r="Q1244" t="s">
        <v>20</v>
      </c>
      <c r="R1244" t="s">
        <v>20</v>
      </c>
      <c r="T1244" t="s">
        <v>76</v>
      </c>
      <c r="U1244" t="s">
        <v>75</v>
      </c>
      <c r="V1244" t="s">
        <v>75</v>
      </c>
      <c r="W1244" t="s">
        <v>75</v>
      </c>
      <c r="X1244" t="s">
        <v>75</v>
      </c>
      <c r="Y1244" t="s">
        <v>73</v>
      </c>
      <c r="Z1244" t="s">
        <v>73</v>
      </c>
      <c r="AA1244">
        <v>332465</v>
      </c>
      <c r="AB1244" t="s">
        <v>81</v>
      </c>
    </row>
    <row r="1245" spans="2:28" x14ac:dyDescent="0.25">
      <c r="B1245" t="s">
        <v>89</v>
      </c>
      <c r="C1245">
        <v>30</v>
      </c>
      <c r="D1245" s="6">
        <v>44803.514421296299</v>
      </c>
      <c r="E1245" s="6">
        <v>44803.431087962963</v>
      </c>
      <c r="F1245" s="6" t="s">
        <v>73</v>
      </c>
      <c r="G1245" s="6"/>
      <c r="I1245" s="6">
        <v>44803.514421296299</v>
      </c>
      <c r="K1245">
        <v>516</v>
      </c>
      <c r="P1245">
        <v>100</v>
      </c>
      <c r="Q1245" t="s">
        <v>20</v>
      </c>
      <c r="R1245" t="s">
        <v>6</v>
      </c>
      <c r="T1245" t="s">
        <v>76</v>
      </c>
      <c r="U1245" t="s">
        <v>75</v>
      </c>
      <c r="V1245" t="s">
        <v>75</v>
      </c>
      <c r="W1245" t="s">
        <v>75</v>
      </c>
      <c r="X1245" t="s">
        <v>75</v>
      </c>
      <c r="Y1245" t="s">
        <v>73</v>
      </c>
      <c r="Z1245" t="s">
        <v>73</v>
      </c>
      <c r="AA1245">
        <v>332772</v>
      </c>
      <c r="AB1245" t="s">
        <v>86</v>
      </c>
    </row>
    <row r="1246" spans="2:28" x14ac:dyDescent="0.25">
      <c r="B1246" t="s">
        <v>89</v>
      </c>
      <c r="C1246">
        <v>79</v>
      </c>
      <c r="D1246" s="6">
        <v>44803.712789351855</v>
      </c>
      <c r="E1246" s="6">
        <v>44803.62945601852</v>
      </c>
      <c r="F1246" s="6" t="s">
        <v>73</v>
      </c>
      <c r="G1246" s="6"/>
      <c r="I1246" s="6">
        <v>44803.712789351855</v>
      </c>
      <c r="K1246">
        <v>514</v>
      </c>
      <c r="P1246">
        <v>10000</v>
      </c>
      <c r="Q1246" t="s">
        <v>29</v>
      </c>
      <c r="R1246" t="s">
        <v>6</v>
      </c>
      <c r="T1246" t="s">
        <v>76</v>
      </c>
      <c r="U1246" t="s">
        <v>75</v>
      </c>
      <c r="V1246" t="s">
        <v>75</v>
      </c>
      <c r="W1246" t="s">
        <v>75</v>
      </c>
      <c r="X1246" t="s">
        <v>75</v>
      </c>
      <c r="Y1246" t="s">
        <v>73</v>
      </c>
      <c r="Z1246" t="s">
        <v>73</v>
      </c>
      <c r="AA1246">
        <v>760427</v>
      </c>
      <c r="AB1246" t="s">
        <v>86</v>
      </c>
    </row>
    <row r="1247" spans="2:28" x14ac:dyDescent="0.25">
      <c r="B1247" t="s">
        <v>89</v>
      </c>
      <c r="C1247">
        <v>80</v>
      </c>
      <c r="D1247" s="6">
        <v>44803.712824074071</v>
      </c>
      <c r="E1247" s="6">
        <v>44803.629490740743</v>
      </c>
      <c r="F1247" s="6" t="s">
        <v>73</v>
      </c>
      <c r="G1247" s="6"/>
      <c r="I1247" s="6">
        <v>44803.712824074071</v>
      </c>
      <c r="K1247">
        <v>514</v>
      </c>
      <c r="P1247">
        <v>10000</v>
      </c>
      <c r="Q1247" t="s">
        <v>29</v>
      </c>
      <c r="R1247" t="s">
        <v>6</v>
      </c>
      <c r="T1247" t="s">
        <v>76</v>
      </c>
      <c r="U1247" t="s">
        <v>75</v>
      </c>
      <c r="V1247" t="s">
        <v>75</v>
      </c>
      <c r="W1247" t="s">
        <v>75</v>
      </c>
      <c r="X1247" t="s">
        <v>75</v>
      </c>
      <c r="Y1247" t="s">
        <v>73</v>
      </c>
      <c r="Z1247" t="s">
        <v>73</v>
      </c>
      <c r="AA1247">
        <v>760553</v>
      </c>
      <c r="AB1247" t="s">
        <v>86</v>
      </c>
    </row>
    <row r="1248" spans="2:28" x14ac:dyDescent="0.25">
      <c r="B1248" t="s">
        <v>89</v>
      </c>
      <c r="C1248">
        <v>81</v>
      </c>
      <c r="D1248" s="6">
        <v>44803.712951388887</v>
      </c>
      <c r="E1248" s="6">
        <v>44803.629618055558</v>
      </c>
      <c r="F1248" s="6" t="s">
        <v>73</v>
      </c>
      <c r="G1248" s="6"/>
      <c r="I1248" s="6">
        <v>44803.712951388887</v>
      </c>
      <c r="K1248">
        <v>514</v>
      </c>
      <c r="P1248">
        <v>10000</v>
      </c>
      <c r="Q1248" t="s">
        <v>29</v>
      </c>
      <c r="R1248" t="s">
        <v>6</v>
      </c>
      <c r="T1248" t="s">
        <v>76</v>
      </c>
      <c r="U1248" t="s">
        <v>75</v>
      </c>
      <c r="V1248" t="s">
        <v>75</v>
      </c>
      <c r="W1248" t="s">
        <v>75</v>
      </c>
      <c r="X1248" t="s">
        <v>75</v>
      </c>
      <c r="Y1248" t="s">
        <v>73</v>
      </c>
      <c r="Z1248" t="s">
        <v>73</v>
      </c>
      <c r="AA1248">
        <v>760813</v>
      </c>
      <c r="AB1248" t="s">
        <v>86</v>
      </c>
    </row>
    <row r="1249" spans="2:28" x14ac:dyDescent="0.25">
      <c r="B1249" t="s">
        <v>89</v>
      </c>
      <c r="C1249">
        <v>83</v>
      </c>
      <c r="D1249" s="6">
        <v>44803.7184837963</v>
      </c>
      <c r="E1249" s="6">
        <v>44803.635150462964</v>
      </c>
      <c r="F1249" s="6" t="s">
        <v>73</v>
      </c>
      <c r="G1249" s="6"/>
      <c r="I1249" s="6">
        <v>44803.7184837963</v>
      </c>
      <c r="K1249">
        <v>514</v>
      </c>
      <c r="P1249">
        <v>1034</v>
      </c>
      <c r="Q1249" t="s">
        <v>30</v>
      </c>
      <c r="R1249" t="s">
        <v>6</v>
      </c>
      <c r="T1249" t="s">
        <v>76</v>
      </c>
      <c r="U1249" t="s">
        <v>75</v>
      </c>
      <c r="V1249" t="s">
        <v>75</v>
      </c>
      <c r="W1249" t="s">
        <v>75</v>
      </c>
      <c r="X1249" t="s">
        <v>75</v>
      </c>
      <c r="Y1249" t="s">
        <v>73</v>
      </c>
      <c r="Z1249" t="s">
        <v>73</v>
      </c>
      <c r="AA1249">
        <v>775713</v>
      </c>
      <c r="AB1249" t="s">
        <v>86</v>
      </c>
    </row>
    <row r="1250" spans="2:28" x14ac:dyDescent="0.25">
      <c r="B1250" t="s">
        <v>89</v>
      </c>
      <c r="C1250">
        <v>53</v>
      </c>
      <c r="D1250" s="6">
        <v>44803.639988425923</v>
      </c>
      <c r="E1250" s="6">
        <v>44803.556655092594</v>
      </c>
      <c r="F1250" s="6" t="s">
        <v>73</v>
      </c>
      <c r="G1250" s="6"/>
      <c r="I1250" s="6">
        <v>44803.639988425923</v>
      </c>
      <c r="K1250">
        <v>512</v>
      </c>
      <c r="P1250">
        <v>4000</v>
      </c>
      <c r="Q1250" t="s">
        <v>30</v>
      </c>
      <c r="R1250" t="s">
        <v>6</v>
      </c>
      <c r="T1250" t="s">
        <v>76</v>
      </c>
      <c r="U1250" t="s">
        <v>75</v>
      </c>
      <c r="V1250" t="s">
        <v>75</v>
      </c>
      <c r="W1250" t="s">
        <v>75</v>
      </c>
      <c r="X1250" t="s">
        <v>75</v>
      </c>
      <c r="Y1250" t="s">
        <v>73</v>
      </c>
      <c r="Z1250" t="s">
        <v>73</v>
      </c>
      <c r="AA1250">
        <v>530131</v>
      </c>
      <c r="AB1250" t="s">
        <v>81</v>
      </c>
    </row>
    <row r="1251" spans="2:28" x14ac:dyDescent="0.25">
      <c r="B1251" t="s">
        <v>89</v>
      </c>
      <c r="C1251">
        <v>52</v>
      </c>
      <c r="D1251" s="6">
        <v>44803.639988425923</v>
      </c>
      <c r="E1251" s="6">
        <v>44803.556655092594</v>
      </c>
      <c r="F1251" s="6" t="s">
        <v>73</v>
      </c>
      <c r="G1251" s="6"/>
      <c r="I1251" s="6">
        <v>44803.639988425923</v>
      </c>
      <c r="K1251">
        <v>512</v>
      </c>
      <c r="P1251">
        <v>5000</v>
      </c>
      <c r="Q1251" t="s">
        <v>6</v>
      </c>
      <c r="R1251" t="s">
        <v>6</v>
      </c>
      <c r="T1251" t="s">
        <v>76</v>
      </c>
      <c r="U1251" t="s">
        <v>75</v>
      </c>
      <c r="V1251" t="s">
        <v>75</v>
      </c>
      <c r="W1251" t="s">
        <v>75</v>
      </c>
      <c r="X1251" t="s">
        <v>75</v>
      </c>
      <c r="Y1251" t="s">
        <v>73</v>
      </c>
      <c r="Z1251" t="s">
        <v>73</v>
      </c>
      <c r="AA1251">
        <v>530130</v>
      </c>
      <c r="AB1251" t="s">
        <v>81</v>
      </c>
    </row>
    <row r="1252" spans="2:28" x14ac:dyDescent="0.25">
      <c r="B1252" t="s">
        <v>89</v>
      </c>
      <c r="C1252">
        <v>54</v>
      </c>
      <c r="D1252" s="6">
        <v>44803.64199074074</v>
      </c>
      <c r="E1252" s="6">
        <v>44803.558657407404</v>
      </c>
      <c r="F1252" s="6" t="s">
        <v>73</v>
      </c>
      <c r="G1252" s="6"/>
      <c r="I1252" s="6">
        <v>44803.64199074074</v>
      </c>
      <c r="K1252">
        <v>514</v>
      </c>
      <c r="P1252">
        <v>9806</v>
      </c>
      <c r="Q1252" t="s">
        <v>20</v>
      </c>
      <c r="R1252" t="s">
        <v>6</v>
      </c>
      <c r="T1252" t="s">
        <v>76</v>
      </c>
      <c r="U1252" t="s">
        <v>75</v>
      </c>
      <c r="V1252" t="s">
        <v>75</v>
      </c>
      <c r="W1252" t="s">
        <v>75</v>
      </c>
      <c r="X1252" t="s">
        <v>75</v>
      </c>
      <c r="Y1252" t="s">
        <v>73</v>
      </c>
      <c r="Z1252" t="s">
        <v>73</v>
      </c>
      <c r="AA1252">
        <v>533165</v>
      </c>
      <c r="AB1252" t="s">
        <v>86</v>
      </c>
    </row>
    <row r="1253" spans="2:28" x14ac:dyDescent="0.25">
      <c r="B1253" t="s">
        <v>89</v>
      </c>
      <c r="C1253">
        <v>38</v>
      </c>
      <c r="D1253" s="6">
        <v>44803.578368055554</v>
      </c>
      <c r="E1253" s="6">
        <v>44803.495034722226</v>
      </c>
      <c r="F1253" s="6" t="s">
        <v>73</v>
      </c>
      <c r="G1253" s="6"/>
      <c r="I1253" s="6">
        <v>44803.578368055554</v>
      </c>
      <c r="K1253">
        <v>514</v>
      </c>
      <c r="P1253">
        <v>4000</v>
      </c>
      <c r="Q1253" t="s">
        <v>30</v>
      </c>
      <c r="R1253" t="s">
        <v>4</v>
      </c>
      <c r="T1253" t="s">
        <v>76</v>
      </c>
      <c r="U1253" t="s">
        <v>75</v>
      </c>
      <c r="V1253" t="s">
        <v>75</v>
      </c>
      <c r="W1253" t="s">
        <v>75</v>
      </c>
      <c r="X1253" t="s">
        <v>75</v>
      </c>
      <c r="Y1253" t="s">
        <v>73</v>
      </c>
      <c r="Z1253" t="s">
        <v>73</v>
      </c>
      <c r="AA1253">
        <v>426066</v>
      </c>
      <c r="AB1253" t="s">
        <v>86</v>
      </c>
    </row>
    <row r="1254" spans="2:28" x14ac:dyDescent="0.25">
      <c r="B1254" t="s">
        <v>89</v>
      </c>
      <c r="C1254">
        <v>40</v>
      </c>
      <c r="D1254" s="6">
        <v>44803.590439814812</v>
      </c>
      <c r="E1254" s="6">
        <v>44803.507106481484</v>
      </c>
      <c r="F1254" s="6" t="s">
        <v>73</v>
      </c>
      <c r="G1254" s="6"/>
      <c r="I1254" s="6">
        <v>44803.590439814812</v>
      </c>
      <c r="K1254">
        <v>512</v>
      </c>
      <c r="P1254">
        <v>166</v>
      </c>
      <c r="Q1254" t="s">
        <v>30</v>
      </c>
      <c r="R1254" t="s">
        <v>30</v>
      </c>
      <c r="T1254" t="s">
        <v>76</v>
      </c>
      <c r="U1254" t="s">
        <v>75</v>
      </c>
      <c r="V1254" t="s">
        <v>75</v>
      </c>
      <c r="W1254" t="s">
        <v>75</v>
      </c>
      <c r="X1254" t="s">
        <v>75</v>
      </c>
      <c r="Y1254" t="s">
        <v>73</v>
      </c>
      <c r="Z1254" t="s">
        <v>73</v>
      </c>
      <c r="AA1254">
        <v>445578</v>
      </c>
      <c r="AB1254" t="s">
        <v>81</v>
      </c>
    </row>
    <row r="1255" spans="2:28" x14ac:dyDescent="0.25">
      <c r="B1255" t="s">
        <v>89</v>
      </c>
      <c r="C1255">
        <v>41</v>
      </c>
      <c r="D1255" s="6">
        <v>44803.603182870371</v>
      </c>
      <c r="E1255" s="6">
        <v>44803.519849537035</v>
      </c>
      <c r="F1255" s="6" t="s">
        <v>73</v>
      </c>
      <c r="G1255" s="6"/>
      <c r="I1255" s="6">
        <v>44803.603182870371</v>
      </c>
      <c r="K1255">
        <v>514</v>
      </c>
      <c r="P1255">
        <v>1100</v>
      </c>
      <c r="Q1255" t="s">
        <v>30</v>
      </c>
      <c r="R1255" t="s">
        <v>4</v>
      </c>
      <c r="T1255" t="s">
        <v>76</v>
      </c>
      <c r="U1255" t="s">
        <v>75</v>
      </c>
      <c r="V1255" t="s">
        <v>75</v>
      </c>
      <c r="W1255" t="s">
        <v>75</v>
      </c>
      <c r="X1255" t="s">
        <v>75</v>
      </c>
      <c r="Y1255" t="s">
        <v>73</v>
      </c>
      <c r="Z1255" t="s">
        <v>73</v>
      </c>
      <c r="AA1255">
        <v>467001</v>
      </c>
      <c r="AB1255" t="s">
        <v>86</v>
      </c>
    </row>
    <row r="1256" spans="2:28" x14ac:dyDescent="0.25">
      <c r="B1256" t="s">
        <v>89</v>
      </c>
      <c r="C1256">
        <v>44</v>
      </c>
      <c r="D1256" s="6">
        <v>44803.626550925925</v>
      </c>
      <c r="E1256" s="6">
        <v>44803.543217592596</v>
      </c>
      <c r="F1256" s="6" t="s">
        <v>73</v>
      </c>
      <c r="G1256" s="6"/>
      <c r="I1256" s="6">
        <v>44803.626550925925</v>
      </c>
      <c r="K1256">
        <v>514</v>
      </c>
      <c r="P1256">
        <v>200</v>
      </c>
      <c r="Q1256" t="s">
        <v>4</v>
      </c>
      <c r="R1256" t="s">
        <v>6</v>
      </c>
      <c r="T1256" t="s">
        <v>76</v>
      </c>
      <c r="U1256" t="s">
        <v>75</v>
      </c>
      <c r="V1256" t="s">
        <v>75</v>
      </c>
      <c r="W1256" t="s">
        <v>75</v>
      </c>
      <c r="X1256" t="s">
        <v>75</v>
      </c>
      <c r="Y1256" t="s">
        <v>73</v>
      </c>
      <c r="Z1256" t="s">
        <v>73</v>
      </c>
      <c r="AA1256">
        <v>507593</v>
      </c>
      <c r="AB1256" t="s">
        <v>81</v>
      </c>
    </row>
    <row r="1257" spans="2:28" x14ac:dyDescent="0.25">
      <c r="B1257" t="s">
        <v>89</v>
      </c>
      <c r="C1257">
        <v>45</v>
      </c>
      <c r="D1257" s="6">
        <v>44803.626550925925</v>
      </c>
      <c r="E1257" s="6">
        <v>44803.543217592596</v>
      </c>
      <c r="F1257" s="6" t="s">
        <v>73</v>
      </c>
      <c r="G1257" s="6"/>
      <c r="I1257" s="6">
        <v>44803.626550925925</v>
      </c>
      <c r="K1257">
        <v>514</v>
      </c>
      <c r="P1257">
        <v>184</v>
      </c>
      <c r="Q1257" t="s">
        <v>30</v>
      </c>
      <c r="R1257" t="s">
        <v>6</v>
      </c>
      <c r="T1257" t="s">
        <v>76</v>
      </c>
      <c r="U1257" t="s">
        <v>75</v>
      </c>
      <c r="V1257" t="s">
        <v>75</v>
      </c>
      <c r="W1257" t="s">
        <v>75</v>
      </c>
      <c r="X1257" t="s">
        <v>75</v>
      </c>
      <c r="Y1257" t="s">
        <v>73</v>
      </c>
      <c r="Z1257" t="s">
        <v>73</v>
      </c>
      <c r="AA1257">
        <v>507594</v>
      </c>
      <c r="AB1257" t="s">
        <v>81</v>
      </c>
    </row>
    <row r="1258" spans="2:28" x14ac:dyDescent="0.25">
      <c r="B1258" t="s">
        <v>89</v>
      </c>
      <c r="C1258">
        <v>43</v>
      </c>
      <c r="D1258" s="6">
        <v>44803.626550925925</v>
      </c>
      <c r="E1258" s="6">
        <v>44803.543217592596</v>
      </c>
      <c r="F1258" s="6" t="s">
        <v>73</v>
      </c>
      <c r="G1258" s="6"/>
      <c r="I1258" s="6">
        <v>44803.626550925925</v>
      </c>
      <c r="K1258">
        <v>514</v>
      </c>
      <c r="P1258">
        <v>500</v>
      </c>
      <c r="Q1258" t="s">
        <v>20</v>
      </c>
      <c r="R1258" t="s">
        <v>6</v>
      </c>
      <c r="T1258" t="s">
        <v>76</v>
      </c>
      <c r="U1258" t="s">
        <v>75</v>
      </c>
      <c r="V1258" t="s">
        <v>75</v>
      </c>
      <c r="W1258" t="s">
        <v>75</v>
      </c>
      <c r="X1258" t="s">
        <v>75</v>
      </c>
      <c r="Y1258" t="s">
        <v>73</v>
      </c>
      <c r="Z1258" t="s">
        <v>73</v>
      </c>
      <c r="AA1258">
        <v>507592</v>
      </c>
      <c r="AB1258" t="s">
        <v>81</v>
      </c>
    </row>
    <row r="1259" spans="2:28" x14ac:dyDescent="0.25">
      <c r="B1259" t="s">
        <v>89</v>
      </c>
      <c r="C1259">
        <v>46</v>
      </c>
      <c r="D1259" s="6">
        <v>44803.627430555556</v>
      </c>
      <c r="E1259" s="6">
        <v>44803.54409722222</v>
      </c>
      <c r="F1259" s="6" t="s">
        <v>73</v>
      </c>
      <c r="G1259" s="6"/>
      <c r="I1259" s="6">
        <v>44803.627430555556</v>
      </c>
      <c r="K1259">
        <v>514</v>
      </c>
      <c r="P1259">
        <v>10000</v>
      </c>
      <c r="Q1259" t="s">
        <v>30</v>
      </c>
      <c r="R1259" t="s">
        <v>6</v>
      </c>
      <c r="T1259" t="s">
        <v>76</v>
      </c>
      <c r="U1259" t="s">
        <v>75</v>
      </c>
      <c r="V1259" t="s">
        <v>75</v>
      </c>
      <c r="W1259" t="s">
        <v>75</v>
      </c>
      <c r="X1259" t="s">
        <v>75</v>
      </c>
      <c r="Y1259" t="s">
        <v>73</v>
      </c>
      <c r="Z1259" t="s">
        <v>73</v>
      </c>
      <c r="AA1259">
        <v>509110</v>
      </c>
      <c r="AB1259" t="s">
        <v>86</v>
      </c>
    </row>
    <row r="1260" spans="2:28" x14ac:dyDescent="0.25">
      <c r="B1260" t="s">
        <v>89</v>
      </c>
      <c r="C1260">
        <v>48</v>
      </c>
      <c r="D1260" s="6">
        <v>44803.63071759259</v>
      </c>
      <c r="E1260" s="6">
        <v>44803.547384259262</v>
      </c>
      <c r="F1260" s="6" t="s">
        <v>73</v>
      </c>
      <c r="G1260" s="6"/>
      <c r="I1260" s="6">
        <v>44803.63071759259</v>
      </c>
      <c r="K1260">
        <v>514</v>
      </c>
      <c r="P1260">
        <v>10000</v>
      </c>
      <c r="Q1260" t="s">
        <v>20</v>
      </c>
      <c r="R1260" t="s">
        <v>6</v>
      </c>
      <c r="T1260" t="s">
        <v>76</v>
      </c>
      <c r="U1260" t="s">
        <v>75</v>
      </c>
      <c r="V1260" t="s">
        <v>75</v>
      </c>
      <c r="W1260" t="s">
        <v>75</v>
      </c>
      <c r="X1260" t="s">
        <v>75</v>
      </c>
      <c r="Y1260" t="s">
        <v>73</v>
      </c>
      <c r="Z1260" t="s">
        <v>73</v>
      </c>
      <c r="AA1260">
        <v>515167</v>
      </c>
      <c r="AB1260" t="s">
        <v>86</v>
      </c>
    </row>
    <row r="1261" spans="2:28" x14ac:dyDescent="0.25">
      <c r="B1261" t="s">
        <v>89</v>
      </c>
      <c r="C1261">
        <v>49</v>
      </c>
      <c r="D1261" s="6">
        <v>44803.63082175926</v>
      </c>
      <c r="E1261" s="6">
        <v>44803.547488425924</v>
      </c>
      <c r="F1261" s="6" t="s">
        <v>73</v>
      </c>
      <c r="G1261" s="6"/>
      <c r="I1261" s="6">
        <v>44803.63082175926</v>
      </c>
      <c r="K1261">
        <v>514</v>
      </c>
      <c r="P1261">
        <v>10000</v>
      </c>
      <c r="Q1261" t="s">
        <v>20</v>
      </c>
      <c r="R1261" t="s">
        <v>6</v>
      </c>
      <c r="T1261" t="s">
        <v>76</v>
      </c>
      <c r="U1261" t="s">
        <v>75</v>
      </c>
      <c r="V1261" t="s">
        <v>75</v>
      </c>
      <c r="W1261" t="s">
        <v>75</v>
      </c>
      <c r="X1261" t="s">
        <v>75</v>
      </c>
      <c r="Y1261" t="s">
        <v>73</v>
      </c>
      <c r="Z1261" t="s">
        <v>73</v>
      </c>
      <c r="AA1261">
        <v>515258</v>
      </c>
      <c r="AB1261" t="s">
        <v>86</v>
      </c>
    </row>
    <row r="1262" spans="2:28" x14ac:dyDescent="0.25">
      <c r="B1262" t="s">
        <v>89</v>
      </c>
      <c r="C1262">
        <v>50</v>
      </c>
      <c r="D1262" s="6">
        <v>44803.630868055552</v>
      </c>
      <c r="E1262" s="6">
        <v>44803.547534722224</v>
      </c>
      <c r="F1262" s="6" t="s">
        <v>73</v>
      </c>
      <c r="G1262" s="6"/>
      <c r="I1262" s="6">
        <v>44803.630868055552</v>
      </c>
      <c r="K1262">
        <v>514</v>
      </c>
      <c r="P1262">
        <v>10000</v>
      </c>
      <c r="Q1262" t="s">
        <v>30</v>
      </c>
      <c r="R1262" t="s">
        <v>6</v>
      </c>
      <c r="T1262" t="s">
        <v>76</v>
      </c>
      <c r="U1262" t="s">
        <v>75</v>
      </c>
      <c r="V1262" t="s">
        <v>75</v>
      </c>
      <c r="W1262" t="s">
        <v>75</v>
      </c>
      <c r="X1262" t="s">
        <v>75</v>
      </c>
      <c r="Y1262" t="s">
        <v>73</v>
      </c>
      <c r="Z1262" t="s">
        <v>73</v>
      </c>
      <c r="AA1262">
        <v>515282</v>
      </c>
      <c r="AB1262" t="s">
        <v>86</v>
      </c>
    </row>
    <row r="1263" spans="2:28" x14ac:dyDescent="0.25">
      <c r="B1263" t="s">
        <v>89</v>
      </c>
      <c r="C1263">
        <v>51</v>
      </c>
      <c r="D1263" s="6">
        <v>44803.636932870373</v>
      </c>
      <c r="E1263" s="6">
        <v>44803.553599537037</v>
      </c>
      <c r="F1263" s="6" t="s">
        <v>73</v>
      </c>
      <c r="G1263" s="6"/>
      <c r="I1263" s="6">
        <v>44803.636932870373</v>
      </c>
      <c r="K1263">
        <v>514</v>
      </c>
      <c r="P1263">
        <v>194</v>
      </c>
      <c r="Q1263" t="s">
        <v>30</v>
      </c>
      <c r="R1263" t="s">
        <v>6</v>
      </c>
      <c r="T1263" t="s">
        <v>76</v>
      </c>
      <c r="U1263" t="s">
        <v>75</v>
      </c>
      <c r="V1263" t="s">
        <v>75</v>
      </c>
      <c r="W1263" t="s">
        <v>75</v>
      </c>
      <c r="X1263" t="s">
        <v>75</v>
      </c>
      <c r="Y1263" t="s">
        <v>73</v>
      </c>
      <c r="Z1263" t="s">
        <v>73</v>
      </c>
      <c r="AA1263">
        <v>524652</v>
      </c>
      <c r="AB1263" t="s">
        <v>86</v>
      </c>
    </row>
    <row r="1264" spans="2:28" x14ac:dyDescent="0.25">
      <c r="B1264" t="s">
        <v>89</v>
      </c>
      <c r="C1264">
        <v>55</v>
      </c>
      <c r="D1264" s="6">
        <v>44803.647928240738</v>
      </c>
      <c r="E1264" s="6">
        <v>44803.56459490741</v>
      </c>
      <c r="F1264" s="6" t="s">
        <v>73</v>
      </c>
      <c r="G1264" s="6"/>
      <c r="I1264" s="6">
        <v>44803.647928240738</v>
      </c>
      <c r="K1264">
        <v>512</v>
      </c>
      <c r="P1264">
        <v>300</v>
      </c>
      <c r="Q1264" t="s">
        <v>30</v>
      </c>
      <c r="R1264" t="s">
        <v>4</v>
      </c>
      <c r="T1264" t="s">
        <v>76</v>
      </c>
      <c r="U1264" t="s">
        <v>75</v>
      </c>
      <c r="V1264" t="s">
        <v>75</v>
      </c>
      <c r="W1264" t="s">
        <v>75</v>
      </c>
      <c r="X1264" t="s">
        <v>75</v>
      </c>
      <c r="Y1264" t="s">
        <v>73</v>
      </c>
      <c r="Z1264" t="s">
        <v>73</v>
      </c>
      <c r="AA1264">
        <v>547595</v>
      </c>
      <c r="AB1264" t="s">
        <v>81</v>
      </c>
    </row>
    <row r="1265" spans="2:28" x14ac:dyDescent="0.25">
      <c r="B1265" t="s">
        <v>89</v>
      </c>
      <c r="C1265">
        <v>56</v>
      </c>
      <c r="D1265" s="6">
        <v>44803.650219907409</v>
      </c>
      <c r="E1265" s="6">
        <v>44803.566886574074</v>
      </c>
      <c r="F1265" s="6" t="s">
        <v>73</v>
      </c>
      <c r="G1265" s="6"/>
      <c r="I1265" s="6">
        <v>44803.650219907409</v>
      </c>
      <c r="K1265">
        <v>514</v>
      </c>
      <c r="P1265">
        <v>3891</v>
      </c>
      <c r="Q1265" t="s">
        <v>20</v>
      </c>
      <c r="R1265" t="s">
        <v>6</v>
      </c>
      <c r="T1265" t="s">
        <v>76</v>
      </c>
      <c r="U1265" t="s">
        <v>75</v>
      </c>
      <c r="V1265" t="s">
        <v>75</v>
      </c>
      <c r="W1265" t="s">
        <v>75</v>
      </c>
      <c r="X1265" t="s">
        <v>75</v>
      </c>
      <c r="Y1265" t="s">
        <v>73</v>
      </c>
      <c r="Z1265" t="s">
        <v>73</v>
      </c>
      <c r="AA1265">
        <v>555059</v>
      </c>
      <c r="AB1265" t="s">
        <v>86</v>
      </c>
    </row>
    <row r="1266" spans="2:28" x14ac:dyDescent="0.25">
      <c r="B1266" t="s">
        <v>89</v>
      </c>
      <c r="C1266">
        <v>4</v>
      </c>
      <c r="D1266" s="6">
        <v>44803.487013888887</v>
      </c>
      <c r="E1266" s="6">
        <v>44803.403680555559</v>
      </c>
      <c r="F1266" s="6" t="s">
        <v>73</v>
      </c>
      <c r="G1266" s="6"/>
      <c r="I1266" s="6">
        <v>44803.487013888887</v>
      </c>
      <c r="K1266">
        <v>518</v>
      </c>
      <c r="P1266">
        <v>7398</v>
      </c>
      <c r="Q1266" t="s">
        <v>20</v>
      </c>
      <c r="R1266" t="s">
        <v>6</v>
      </c>
      <c r="T1266" t="s">
        <v>76</v>
      </c>
      <c r="U1266" t="s">
        <v>75</v>
      </c>
      <c r="V1266" t="s">
        <v>75</v>
      </c>
      <c r="W1266" t="s">
        <v>75</v>
      </c>
      <c r="X1266" t="s">
        <v>75</v>
      </c>
      <c r="Y1266" t="s">
        <v>73</v>
      </c>
      <c r="Z1266" t="s">
        <v>73</v>
      </c>
      <c r="AA1266">
        <v>293147</v>
      </c>
      <c r="AB1266" t="s">
        <v>86</v>
      </c>
    </row>
    <row r="1267" spans="2:28" x14ac:dyDescent="0.25">
      <c r="B1267" t="s">
        <v>89</v>
      </c>
      <c r="C1267">
        <v>5</v>
      </c>
      <c r="D1267" s="6">
        <v>44803.487013888887</v>
      </c>
      <c r="E1267" s="6">
        <v>44803.403680555559</v>
      </c>
      <c r="F1267" s="6" t="s">
        <v>73</v>
      </c>
      <c r="G1267" s="6"/>
      <c r="I1267" s="6">
        <v>44803.487013888887</v>
      </c>
      <c r="K1267">
        <v>518</v>
      </c>
      <c r="P1267">
        <v>602</v>
      </c>
      <c r="Q1267" t="s">
        <v>20</v>
      </c>
      <c r="R1267" t="s">
        <v>103</v>
      </c>
      <c r="T1267" t="s">
        <v>76</v>
      </c>
      <c r="U1267" t="s">
        <v>75</v>
      </c>
      <c r="V1267" t="s">
        <v>75</v>
      </c>
      <c r="W1267" t="s">
        <v>75</v>
      </c>
      <c r="X1267" t="s">
        <v>75</v>
      </c>
      <c r="Y1267" t="s">
        <v>73</v>
      </c>
      <c r="Z1267" t="s">
        <v>73</v>
      </c>
      <c r="AA1267">
        <v>293148</v>
      </c>
      <c r="AB1267" t="s">
        <v>86</v>
      </c>
    </row>
    <row r="1268" spans="2:28" x14ac:dyDescent="0.25">
      <c r="B1268" t="s">
        <v>89</v>
      </c>
      <c r="C1268">
        <v>6</v>
      </c>
      <c r="D1268" s="6">
        <v>44803.487743055557</v>
      </c>
      <c r="E1268" s="6">
        <v>44803.404409722221</v>
      </c>
      <c r="F1268" s="6" t="s">
        <v>73</v>
      </c>
      <c r="G1268" s="6"/>
      <c r="I1268" s="6">
        <v>44803.487743055557</v>
      </c>
      <c r="K1268">
        <v>518</v>
      </c>
      <c r="P1268">
        <v>4000</v>
      </c>
      <c r="Q1268" t="s">
        <v>20</v>
      </c>
      <c r="R1268" t="s">
        <v>103</v>
      </c>
      <c r="T1268" t="s">
        <v>76</v>
      </c>
      <c r="U1268" t="s">
        <v>75</v>
      </c>
      <c r="V1268" t="s">
        <v>75</v>
      </c>
      <c r="W1268" t="s">
        <v>75</v>
      </c>
      <c r="X1268" t="s">
        <v>75</v>
      </c>
      <c r="Y1268" t="s">
        <v>73</v>
      </c>
      <c r="Z1268" t="s">
        <v>73</v>
      </c>
      <c r="AA1268">
        <v>294036</v>
      </c>
      <c r="AB1268" t="s">
        <v>86</v>
      </c>
    </row>
    <row r="1269" spans="2:28" x14ac:dyDescent="0.25">
      <c r="B1269" t="s">
        <v>89</v>
      </c>
      <c r="C1269">
        <v>7</v>
      </c>
      <c r="D1269" s="6">
        <v>44803.487893518519</v>
      </c>
      <c r="E1269" s="6">
        <v>44803.404560185183</v>
      </c>
      <c r="F1269" s="6" t="s">
        <v>73</v>
      </c>
      <c r="G1269" s="6"/>
      <c r="I1269" s="6">
        <v>44803.487893518519</v>
      </c>
      <c r="K1269">
        <v>518</v>
      </c>
      <c r="P1269">
        <v>8000</v>
      </c>
      <c r="Q1269" t="s">
        <v>30</v>
      </c>
      <c r="R1269" t="s">
        <v>103</v>
      </c>
      <c r="T1269" t="s">
        <v>76</v>
      </c>
      <c r="U1269" t="s">
        <v>75</v>
      </c>
      <c r="V1269" t="s">
        <v>75</v>
      </c>
      <c r="W1269" t="s">
        <v>75</v>
      </c>
      <c r="X1269" t="s">
        <v>75</v>
      </c>
      <c r="Y1269" t="s">
        <v>73</v>
      </c>
      <c r="Z1269" t="s">
        <v>73</v>
      </c>
      <c r="AA1269">
        <v>294226</v>
      </c>
      <c r="AB1269" t="s">
        <v>86</v>
      </c>
    </row>
    <row r="1270" spans="2:28" x14ac:dyDescent="0.25">
      <c r="B1270" t="s">
        <v>89</v>
      </c>
      <c r="C1270">
        <v>78</v>
      </c>
      <c r="D1270" s="6">
        <v>44803.708090277774</v>
      </c>
      <c r="E1270" s="6">
        <v>44803.624756944446</v>
      </c>
      <c r="F1270" s="6" t="s">
        <v>73</v>
      </c>
      <c r="G1270" s="6"/>
      <c r="I1270" s="6">
        <v>44803.708090277774</v>
      </c>
      <c r="K1270">
        <v>512</v>
      </c>
      <c r="P1270">
        <v>500</v>
      </c>
      <c r="Q1270" t="s">
        <v>30</v>
      </c>
      <c r="R1270" t="s">
        <v>30</v>
      </c>
      <c r="T1270" t="s">
        <v>76</v>
      </c>
      <c r="U1270" t="s">
        <v>75</v>
      </c>
      <c r="V1270" t="s">
        <v>75</v>
      </c>
      <c r="W1270" t="s">
        <v>75</v>
      </c>
      <c r="X1270" t="s">
        <v>75</v>
      </c>
      <c r="Y1270" t="s">
        <v>73</v>
      </c>
      <c r="Z1270" t="s">
        <v>73</v>
      </c>
      <c r="AA1270">
        <v>743313</v>
      </c>
      <c r="AB1270" t="s">
        <v>81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Turnover</vt:lpstr>
      <vt:lpstr>DailyAverage</vt:lpstr>
      <vt:lpstr>TotalStandardMarket</vt:lpstr>
      <vt:lpstr>All trades</vt:lpstr>
      <vt:lpstr>'All trades'!GeniusQuery_1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Heiða Marey Magnúsdóttir</dc:creator>
  <cp:lastModifiedBy>Heiða Marey Magnúsdóttir</cp:lastModifiedBy>
  <dcterms:created xsi:type="dcterms:W3CDTF">2015-06-05T18:17:20Z</dcterms:created>
  <dcterms:modified xsi:type="dcterms:W3CDTF">2022-08-31T09:56:28Z</dcterms:modified>
</cp:coreProperties>
</file>